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firstSheet="8" activeTab="20"/>
  </bookViews>
  <sheets>
    <sheet name="virselis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2-1-" sheetId="7" r:id="rId7"/>
    <sheet name="2-2" sheetId="8" r:id="rId8"/>
    <sheet name="2-3" sheetId="9" r:id="rId9"/>
    <sheet name="2-4" sheetId="10" r:id="rId10"/>
    <sheet name="2-5" sheetId="11" r:id="rId11"/>
    <sheet name="3-1" sheetId="12" r:id="rId12"/>
    <sheet name="3-2" sheetId="13" r:id="rId13"/>
    <sheet name="3-3" sheetId="14" r:id="rId14"/>
    <sheet name="3-4" sheetId="15" r:id="rId15"/>
    <sheet name="3-5" sheetId="16" r:id="rId16"/>
    <sheet name="4-1" sheetId="17" r:id="rId17"/>
    <sheet name="4-2" sheetId="18" r:id="rId18"/>
    <sheet name="4-3" sheetId="19" r:id="rId19"/>
    <sheet name="4-4" sheetId="20" r:id="rId20"/>
    <sheet name="4-5" sheetId="21" r:id="rId21"/>
    <sheet name="Suvestine" sheetId="22" r:id="rId22"/>
  </sheets>
  <definedNames>
    <definedName name="_xlnm.Print_Area" localSheetId="1">'1-1'!$A$1:$G$29</definedName>
    <definedName name="_xlnm.Print_Area" localSheetId="2">'1-2'!$A$1:$G$32</definedName>
    <definedName name="_xlnm.Print_Area" localSheetId="3">'1-3'!$A$1:$G$33</definedName>
    <definedName name="_xlnm.Print_Area" localSheetId="4">'1-4'!$A$1:$G$33</definedName>
    <definedName name="_xlnm.Print_Area" localSheetId="5">'1-5'!$A$1:$G$29</definedName>
    <definedName name="_xlnm.Print_Area" localSheetId="6">'2-1-'!$A$1:$G$32</definedName>
    <definedName name="_xlnm.Print_Area" localSheetId="7">'2-2'!$A$1:$G$32</definedName>
    <definedName name="_xlnm.Print_Area" localSheetId="8">'2-3'!$A$1:$G$32</definedName>
    <definedName name="_xlnm.Print_Area" localSheetId="9">'2-4'!$A$1:$G$32</definedName>
    <definedName name="_xlnm.Print_Area" localSheetId="10">'2-5'!$A$1:$G$30</definedName>
    <definedName name="_xlnm.Print_Area" localSheetId="11">'3-1'!$A$1:$G$32</definedName>
    <definedName name="_xlnm.Print_Area" localSheetId="12">'3-2'!$A$1:$G$33</definedName>
    <definedName name="_xlnm.Print_Area" localSheetId="13">'3-3'!$A$1:$G$31</definedName>
    <definedName name="_xlnm.Print_Area" localSheetId="14">'3-4'!$A$1:$G$33</definedName>
    <definedName name="_xlnm.Print_Area" localSheetId="15">'3-5'!$A$1:$G$32</definedName>
    <definedName name="_xlnm.Print_Area" localSheetId="16">'4-1'!$A$1:$G$29</definedName>
    <definedName name="_xlnm.Print_Area" localSheetId="17">'4-2'!$A$1:$G$29</definedName>
    <definedName name="_xlnm.Print_Area" localSheetId="18">'4-3'!$A$1:$G$29</definedName>
    <definedName name="_xlnm.Print_Area" localSheetId="19">'4-4'!$A$1:$H$30</definedName>
    <definedName name="_xlnm.Print_Area" localSheetId="20">'4-5'!$A$1:$G$29</definedName>
    <definedName name="_xlnm.Print_Area" localSheetId="21">'Suvestine'!$A$1:$E$45</definedName>
  </definedNames>
  <calcPr fullCalcOnLoad="1"/>
</workbook>
</file>

<file path=xl/sharedStrings.xml><?xml version="1.0" encoding="utf-8"?>
<sst xmlns="http://schemas.openxmlformats.org/spreadsheetml/2006/main" count="1430" uniqueCount="332">
  <si>
    <t>Rp. Nr.</t>
  </si>
  <si>
    <t>Pomidorai</t>
  </si>
  <si>
    <t>Iš viso:</t>
  </si>
  <si>
    <t>Vaisiai</t>
  </si>
  <si>
    <t>Kefyras   2,5%</t>
  </si>
  <si>
    <t>Viso grūdo ruginė duona</t>
  </si>
  <si>
    <t>Patiekalo pavadinimas</t>
  </si>
  <si>
    <t>Išeiga</t>
  </si>
  <si>
    <t>Baltymai</t>
  </si>
  <si>
    <t>Riebalai</t>
  </si>
  <si>
    <t>Patiekalo maistinė vertė, g</t>
  </si>
  <si>
    <t>Energinė vertė, kcal</t>
  </si>
  <si>
    <t>Iš viso (dienos davinio):</t>
  </si>
  <si>
    <t>Angliavan-deniai</t>
  </si>
  <si>
    <t>Nesaldinta čiobrelių arbata</t>
  </si>
  <si>
    <t>Varškės spygliukai (tausojantis)</t>
  </si>
  <si>
    <t>Omletas (tausojantis)</t>
  </si>
  <si>
    <t>Švieži agurkai (šaltuoju sezonu rauginti agurkai)</t>
  </si>
  <si>
    <t>Švieži pomidorai</t>
  </si>
  <si>
    <t>Tiršta grikių kruopų košė (tausojantis)</t>
  </si>
  <si>
    <t>Varškės apkepas (tausojantis)</t>
  </si>
  <si>
    <t>1G</t>
  </si>
  <si>
    <t>10Sr</t>
  </si>
  <si>
    <t>1A</t>
  </si>
  <si>
    <t>6Gar</t>
  </si>
  <si>
    <t>89A</t>
  </si>
  <si>
    <t>87A</t>
  </si>
  <si>
    <t>1Š</t>
  </si>
  <si>
    <t>97A</t>
  </si>
  <si>
    <t>5P</t>
  </si>
  <si>
    <t>34A</t>
  </si>
  <si>
    <t>111A</t>
  </si>
  <si>
    <t>110A</t>
  </si>
  <si>
    <t>Troškinta kiauliena su padažu (tausojantis)</t>
  </si>
  <si>
    <t>57A</t>
  </si>
  <si>
    <t>17P</t>
  </si>
  <si>
    <t>12S</t>
  </si>
  <si>
    <r>
      <t>Ekologiškas pienas 2,5</t>
    </r>
    <r>
      <rPr>
        <sz val="10"/>
        <rFont val="Calibri"/>
        <family val="2"/>
      </rPr>
      <t>%</t>
    </r>
  </si>
  <si>
    <t>Kiaulienos-daržovių-ryžių maltinis (tausojantis)</t>
  </si>
  <si>
    <t>62A</t>
  </si>
  <si>
    <t>90A</t>
  </si>
  <si>
    <t>78A</t>
  </si>
  <si>
    <t>29A</t>
  </si>
  <si>
    <t>2S</t>
  </si>
  <si>
    <t>85A</t>
  </si>
  <si>
    <t>Ekologiškas pienas      2,5%</t>
  </si>
  <si>
    <t>16S</t>
  </si>
  <si>
    <t>24S</t>
  </si>
  <si>
    <t>55A</t>
  </si>
  <si>
    <t>83A</t>
  </si>
  <si>
    <t>3A</t>
  </si>
  <si>
    <t>11Sr</t>
  </si>
  <si>
    <t>17Sr</t>
  </si>
  <si>
    <t>Kefyro kokteilis su bananais ir braškėmis</t>
  </si>
  <si>
    <t>37S</t>
  </si>
  <si>
    <t>36S</t>
  </si>
  <si>
    <t>6S</t>
  </si>
  <si>
    <t xml:space="preserve">1 penkiadienio </t>
  </si>
  <si>
    <t>Vidurkis:</t>
  </si>
  <si>
    <t xml:space="preserve">2 penkiadienio </t>
  </si>
  <si>
    <t xml:space="preserve">3 penkiadienio </t>
  </si>
  <si>
    <t>8S</t>
  </si>
  <si>
    <t>13S</t>
  </si>
  <si>
    <t>Kefyro kokteilis su spanguolėmis ir kriaušėmis</t>
  </si>
  <si>
    <t>Pekininių kopūstų salotos su pomidorais, porais, al.aliejaus padažu (augalinis)</t>
  </si>
  <si>
    <t>Trintos  uogos,vaisiai su jogurtu</t>
  </si>
  <si>
    <t>10D</t>
  </si>
  <si>
    <t>91A</t>
  </si>
  <si>
    <t>7Sr</t>
  </si>
  <si>
    <t>96A</t>
  </si>
  <si>
    <t>Nesaldinta erškėtrožių arbata</t>
  </si>
  <si>
    <t>5Gar</t>
  </si>
  <si>
    <t>1Gar</t>
  </si>
  <si>
    <t>14Gar</t>
  </si>
  <si>
    <t>3Gar</t>
  </si>
  <si>
    <t>24Sr</t>
  </si>
  <si>
    <t>Tiršta avižinių kruopų košė su morkomis (tausojantis)</t>
  </si>
  <si>
    <t>117A</t>
  </si>
  <si>
    <t>11AA</t>
  </si>
  <si>
    <t>Viso grūdo ruginė duona su tepamu sūreliu su žalumynais</t>
  </si>
  <si>
    <t>7Š</t>
  </si>
  <si>
    <t>17S</t>
  </si>
  <si>
    <t>Nesaldinta erškėtrožių arbata su citrina</t>
  </si>
  <si>
    <t>Virti pilno grūdo makaronai (tausojantis)</t>
  </si>
  <si>
    <t>54 S</t>
  </si>
  <si>
    <t>112A</t>
  </si>
  <si>
    <t>64A</t>
  </si>
  <si>
    <t>6G</t>
  </si>
  <si>
    <t>Agurkai</t>
  </si>
  <si>
    <t>Vaikų ugdymo įstaigų, vaikų socialinės globos įstaigų ir vaikų poilsio stovyklų valgiaraščių derinimo tvarkos aprašo 2priedas</t>
  </si>
  <si>
    <t>DIENŲ VALGIARAŠTIS</t>
  </si>
  <si>
    <t>(nurodyti vaikų amžiaus grupę)</t>
  </si>
  <si>
    <t>Įstaigos darbo laikas</t>
  </si>
  <si>
    <t>4-7m.</t>
  </si>
  <si>
    <t>baltymai, g</t>
  </si>
  <si>
    <t>riebalai, g</t>
  </si>
  <si>
    <t>angliavandeniai, g</t>
  </si>
  <si>
    <t>Pusryčiai</t>
  </si>
  <si>
    <t>Pietūs</t>
  </si>
  <si>
    <t>Vakarienė</t>
  </si>
  <si>
    <t xml:space="preserve">4 penkiadienio </t>
  </si>
  <si>
    <t>Virti lęšiai (tausojantis)</t>
  </si>
  <si>
    <t>(ikimokyklinio ar bendrojo ugdymo įstaigos, vaikų socialinės globos įstaigos ar vaikų poilsio stovyklos (teikiančios apgyvendinimo paslaugas ) pavadinimas, adresas)</t>
  </si>
  <si>
    <t>10 val.</t>
  </si>
  <si>
    <t>10  val.</t>
  </si>
  <si>
    <t xml:space="preserve"> 10 val.</t>
  </si>
  <si>
    <t xml:space="preserve">               Pusryčiai   8.30 val.                                                                                                            </t>
  </si>
  <si>
    <t>Pietūs 12.00 val.</t>
  </si>
  <si>
    <t xml:space="preserve">Vakarienė 15.30 val.   </t>
  </si>
  <si>
    <t>Vakarienė  15.30 val.</t>
  </si>
  <si>
    <t>Vakarienė  15.30  val.</t>
  </si>
  <si>
    <t>98A</t>
  </si>
  <si>
    <t>Tiršta ryžių (nešlifuoti) košė                                            (tausojantis)</t>
  </si>
  <si>
    <t>Vaisiai 10 val.</t>
  </si>
  <si>
    <t>8Š</t>
  </si>
  <si>
    <t>Kalakutienos  troškinys su nešlifuotais ryžiais (tausojantis)</t>
  </si>
  <si>
    <t>Įvairios uogos</t>
  </si>
  <si>
    <t>94A</t>
  </si>
  <si>
    <t>15D</t>
  </si>
  <si>
    <t>Trintos braškės</t>
  </si>
  <si>
    <t>Traputis su sūriu</t>
  </si>
  <si>
    <t xml:space="preserve">Paprika </t>
  </si>
  <si>
    <t>40S</t>
  </si>
  <si>
    <t>12AA</t>
  </si>
  <si>
    <t>Pilno grūdo makaronai su daržovėmis                                                             (augalinis, tausojantis)</t>
  </si>
  <si>
    <t>Omletas su daržovėmis (tausojantis)</t>
  </si>
  <si>
    <t>Daržovių troškinys su žiediniais kopūstais (augalinis,tausojantis)</t>
  </si>
  <si>
    <t>Žirnių, perlinių kruopų sriuba  (augalinis, tausojantis)</t>
  </si>
  <si>
    <t>Nesaldinta mėtų arbata</t>
  </si>
  <si>
    <t>33S</t>
  </si>
  <si>
    <t>14S</t>
  </si>
  <si>
    <t>37A</t>
  </si>
  <si>
    <t>13Sr</t>
  </si>
  <si>
    <t xml:space="preserve">Tiršta ryžių kruopų  košė (tausojantis) </t>
  </si>
  <si>
    <t>4AA</t>
  </si>
  <si>
    <t>Špinatų sriuba su bulvėmis, grietine ir kiaušiniu (tausojantis)</t>
  </si>
  <si>
    <t>Burokėlių  sriuba su pupelėmis, bulvėmis ir grietine (tausojantis)</t>
  </si>
  <si>
    <t>Morkų salotos su žiediniais kopūstais, pomidorais, moliūgų sėklomis, aliejaus padažu (augalinis)</t>
  </si>
  <si>
    <t xml:space="preserve">Virtos bulvės </t>
  </si>
  <si>
    <t>18Sr</t>
  </si>
  <si>
    <t>150g</t>
  </si>
  <si>
    <t>Pieniška makaronų sriuba (tausojantis)</t>
  </si>
  <si>
    <t>27Sr</t>
  </si>
  <si>
    <t>1 savaitė</t>
  </si>
  <si>
    <t>Pirmadienis</t>
  </si>
  <si>
    <t>Antradienis</t>
  </si>
  <si>
    <t>Trečiadienis</t>
  </si>
  <si>
    <t>Ketvirtadienis</t>
  </si>
  <si>
    <t>Penktadienis</t>
  </si>
  <si>
    <t>2 savaitė</t>
  </si>
  <si>
    <t>3 savaitė</t>
  </si>
  <si>
    <t>4 savaitė</t>
  </si>
  <si>
    <t>121A</t>
  </si>
  <si>
    <t>Pienas 2,5%</t>
  </si>
  <si>
    <t>100g</t>
  </si>
  <si>
    <t>20g</t>
  </si>
  <si>
    <t>Maltas žuvies kepsnys (tausojantis)</t>
  </si>
  <si>
    <t>42A</t>
  </si>
  <si>
    <t>75g</t>
  </si>
  <si>
    <t>104A</t>
  </si>
  <si>
    <t>200g</t>
  </si>
  <si>
    <t>Daržovių padažas</t>
  </si>
  <si>
    <t>15P</t>
  </si>
  <si>
    <t>50g</t>
  </si>
  <si>
    <t>Agurkai (šaltuoju sezono metu-marinuoti agurkai)</t>
  </si>
  <si>
    <t>Švž.kopūstų sriuba  su bulvėmis ir grietine (tausojantis)</t>
  </si>
  <si>
    <t xml:space="preserve">Tiršta avižinių kruopų košė su morkomis (tausojantis) </t>
  </si>
  <si>
    <t>74A</t>
  </si>
  <si>
    <t>Bulvių košė su pienu</t>
  </si>
  <si>
    <t>Lietiniai su varške (tausojantis)</t>
  </si>
  <si>
    <t>Brokolių salotos su pomidorais, džiovintomis spanguolėmis, svogūnais, aliejaus padažas</t>
  </si>
  <si>
    <t>50S</t>
  </si>
  <si>
    <t>Pieniška ryžių kruopų sriuba (tausojantis)</t>
  </si>
  <si>
    <t>26Sr</t>
  </si>
  <si>
    <t>Uogų tyrė</t>
  </si>
  <si>
    <t>17D</t>
  </si>
  <si>
    <t xml:space="preserve">Virti lęšiai </t>
  </si>
  <si>
    <t>75/30g</t>
  </si>
  <si>
    <t>40g</t>
  </si>
  <si>
    <t>Virtos bulvės</t>
  </si>
  <si>
    <t>Ankštinių daržovių (lęšių) sriuba su bulvėmis (augalinis, tausojantis)</t>
  </si>
  <si>
    <t>Kepta lašišos file (tausojantis)</t>
  </si>
  <si>
    <t xml:space="preserve">Biri nešlifuotų ryžių košė </t>
  </si>
  <si>
    <t>Agurkų sriuba su perlinėmis kruopomis ir grietine (tausojantis)</t>
  </si>
  <si>
    <t>Maltas paukštienos file kepsnys (tausojantis)</t>
  </si>
  <si>
    <t xml:space="preserve">Bulvių košė su pienu </t>
  </si>
  <si>
    <t xml:space="preserve">Morkų, obuolių, porų salotos su al.aliejaus padažu </t>
  </si>
  <si>
    <t>Virtų bulvių-varškės kukuliai  (tausojantis)</t>
  </si>
  <si>
    <t>Ankštinių daržovių (žirnių) sriuba su bulvėmis (tausojantis, augalinis)</t>
  </si>
  <si>
    <t>Grikių - daržovių kepinukai (augalinis, tausojantis)</t>
  </si>
  <si>
    <t>75/45g</t>
  </si>
  <si>
    <t>Biri perlinių kruopų košė</t>
  </si>
  <si>
    <t>Perlinių kruopų sriuba (augalinis, tausojantis)</t>
  </si>
  <si>
    <t>Lašišos medalionų apkepas (tausojantis)</t>
  </si>
  <si>
    <t>40A</t>
  </si>
  <si>
    <t xml:space="preserve">Biri nešlifuotų ryžių kruopų košė </t>
  </si>
  <si>
    <t xml:space="preserve">Kopūstų salotos su agurkais, konservuotais kukurūzais, porais ir aliejaus padažu </t>
  </si>
  <si>
    <t>3S</t>
  </si>
  <si>
    <t>9Sr</t>
  </si>
  <si>
    <t>Tiršta perlinių kruopų košė (tausojantis)</t>
  </si>
  <si>
    <t>108A</t>
  </si>
  <si>
    <t>Trinti bananai su jogurtu</t>
  </si>
  <si>
    <t>11D</t>
  </si>
  <si>
    <t>43S</t>
  </si>
  <si>
    <t>Virti varškėčiai su viso  grūdo miltais (tausojantis)</t>
  </si>
  <si>
    <t>82A</t>
  </si>
  <si>
    <t xml:space="preserve">Nesaldinta erškėtrožių arbata </t>
  </si>
  <si>
    <t>Pekino kopūstų agurkų, porų salotos su aliejaus  padažu</t>
  </si>
  <si>
    <t xml:space="preserve">Švž.daržovių salotos su saulėgrąžomis ir al.aliejaus padažu </t>
  </si>
  <si>
    <t xml:space="preserve">Biri perlinių kruopų košė </t>
  </si>
  <si>
    <t xml:space="preserve">Burokėlių salotos su  ž.žirneliais, aliejaus padažu </t>
  </si>
  <si>
    <t>18S</t>
  </si>
  <si>
    <t xml:space="preserve">Kopūstų, pomidorų ir morkų salotos su aliejaus padažu </t>
  </si>
  <si>
    <t xml:space="preserve">Kopūstų salotos su agurkais, pomidorais, porais, al.aliejaus padažu </t>
  </si>
  <si>
    <t>Kuskuso kruopų košė (augalinis, tausojantis)</t>
  </si>
  <si>
    <t xml:space="preserve">Virti lęšiai  </t>
  </si>
  <si>
    <t>Varškės ir nešlifuotų ryžių apkepas  (tausojantis)</t>
  </si>
  <si>
    <t>Nesaldinta vaisinė arbata su citrina</t>
  </si>
  <si>
    <t>Trintos uogos su jogurtu</t>
  </si>
  <si>
    <t>13D</t>
  </si>
  <si>
    <t>80/20g</t>
  </si>
  <si>
    <t>Rūgštynių sriuba su bulvėmis, grietine ir kiaušiniu (tausojantis)</t>
  </si>
  <si>
    <t>Maltas kiaulienos kepsnys su kmynais (tausojantis)</t>
  </si>
  <si>
    <t>17A</t>
  </si>
  <si>
    <t>Maltas kalakutienos šlaunelių mėsos kepsnys (tausojantis)</t>
  </si>
  <si>
    <t>Žiedinių kopūstų salotos su porais, obuoliais ir aliejaus padažu</t>
  </si>
  <si>
    <t>Maltas kiaulienos kepsnys (tausojantis)</t>
  </si>
  <si>
    <t>15A</t>
  </si>
  <si>
    <t>Varškės kukulaičiai (tausojantis)</t>
  </si>
  <si>
    <t>Pupelių-daržovių troškinys (augalinis, tausojantis)</t>
  </si>
  <si>
    <t>14AA</t>
  </si>
  <si>
    <t>Kalakutienos kukuliai (tausojantis)</t>
  </si>
  <si>
    <t>35A</t>
  </si>
  <si>
    <t>Įvairių kruopų košė  (kviečiai, rugiai, žirniai, miežiai) (tausojantis)</t>
  </si>
  <si>
    <t>Pilno grūdo makaronai su daržovėmis (augalinis, tausojantis)</t>
  </si>
  <si>
    <t>Daržovių sriuba(augalinis, tausojantis)</t>
  </si>
  <si>
    <t>Kefyras 2,5%</t>
  </si>
  <si>
    <t>Blyneliai su obuoliais  (kvietiniai pilno grūdo miltai)</t>
  </si>
  <si>
    <t>Ankštinių daržovių (pupelių) sriuba su bulvėmis (augalinis, tausojantis)</t>
  </si>
  <si>
    <t>150/6/6g</t>
  </si>
  <si>
    <t>10g</t>
  </si>
  <si>
    <t>150/6g</t>
  </si>
  <si>
    <t>30g</t>
  </si>
  <si>
    <t>110g</t>
  </si>
  <si>
    <t>180g</t>
  </si>
  <si>
    <t>140g</t>
  </si>
  <si>
    <t>0,5v/10g</t>
  </si>
  <si>
    <t>15g</t>
  </si>
  <si>
    <t>Biri perlinių kruopų košė (augalinis, tausojantis)</t>
  </si>
  <si>
    <t>Kvietinių kruopų dribsnių košė (tausojantis)</t>
  </si>
  <si>
    <t>Miežinių kruopų dribsnių košė (tausojantis)</t>
  </si>
  <si>
    <t>Žali žirneliai</t>
  </si>
  <si>
    <t>41S</t>
  </si>
  <si>
    <t>Viso grūdo avižinių dribsnių tiršta košė (tausojantis)</t>
  </si>
  <si>
    <t xml:space="preserve">Pomidorų, porų salotos su aliejaus padažu </t>
  </si>
  <si>
    <t>130g</t>
  </si>
  <si>
    <t xml:space="preserve">Biri grikių kruopų košė </t>
  </si>
  <si>
    <t>7Gar</t>
  </si>
  <si>
    <t>Biri grikių kruopų košė</t>
  </si>
  <si>
    <t>Vidurkiai</t>
  </si>
  <si>
    <t>1-2sav</t>
  </si>
  <si>
    <t>3-4sav</t>
  </si>
  <si>
    <t>70g</t>
  </si>
  <si>
    <t>60g</t>
  </si>
  <si>
    <t>45g</t>
  </si>
  <si>
    <t>38g</t>
  </si>
  <si>
    <t xml:space="preserve">                                                                                           </t>
  </si>
  <si>
    <t>120g</t>
  </si>
  <si>
    <t>Troškinta kalakutiena (šlaunelių mėsa) su padažu(tausojantis)</t>
  </si>
  <si>
    <t>Kepti varškėčiai (pilno grūdo miltai) (tausojantis)</t>
  </si>
  <si>
    <t>Daržovių sriuba su mėsos kukuliais (tausojantis)</t>
  </si>
  <si>
    <t>Šiaulių r.Voveriškių mokykla, Ringuvos g.4 Voveriškiai, Šiaulių r.</t>
  </si>
  <si>
    <t>Nuo 7,30   iki 18,00   val.</t>
  </si>
  <si>
    <t>80g</t>
  </si>
  <si>
    <t>Omletas su dešrele (tausojantis)</t>
  </si>
  <si>
    <t>92A</t>
  </si>
  <si>
    <t>100/20g</t>
  </si>
  <si>
    <t>Salierų salotos su obuoliais,alyvuogių aliejaus padažas</t>
  </si>
  <si>
    <t>60S</t>
  </si>
  <si>
    <t>Žalumynų padažas</t>
  </si>
  <si>
    <t>16P</t>
  </si>
  <si>
    <r>
      <t>Grietinė 30</t>
    </r>
    <r>
      <rPr>
        <sz val="10"/>
        <rFont val="Calibri"/>
        <family val="2"/>
      </rPr>
      <t>%</t>
    </r>
    <r>
      <rPr>
        <sz val="10"/>
        <rFont val="Arial"/>
        <family val="2"/>
      </rPr>
      <t xml:space="preserve"> </t>
    </r>
  </si>
  <si>
    <t>Kalakutienos,daržovių troškinys (tausojantis)</t>
  </si>
  <si>
    <t>2A</t>
  </si>
  <si>
    <t>Daržovių troškinys su žiediniais kopūstais (augalinis, tausojantis)</t>
  </si>
  <si>
    <t>Sviesto - grietinės padažas</t>
  </si>
  <si>
    <r>
      <t>Jogurtas "Magija" 1,5</t>
    </r>
    <r>
      <rPr>
        <sz val="10"/>
        <rFont val="Calibri"/>
        <family val="2"/>
      </rPr>
      <t>℅</t>
    </r>
  </si>
  <si>
    <t>Šviežių daržovių salotos su saulėgrąžomis,aliejaus padažas</t>
  </si>
  <si>
    <t>Grietinė 30 %</t>
  </si>
  <si>
    <t>Pekininiai kopūstai su agurkais,aliejaus padažas</t>
  </si>
  <si>
    <t>54S</t>
  </si>
  <si>
    <t>Sviesto - grietinės 30% padažas</t>
  </si>
  <si>
    <t xml:space="preserve"> Arbata su citrina be cukraus</t>
  </si>
  <si>
    <t>2Gėr</t>
  </si>
  <si>
    <t>90g</t>
  </si>
  <si>
    <t>Kmynų arbata be cukraus</t>
  </si>
  <si>
    <t>3G</t>
  </si>
  <si>
    <t>Raugintų kopūstų sriuba su  bulvėmis (tausojantis, augalinis)</t>
  </si>
  <si>
    <t>Pomidorų padažas VAIKAMS</t>
  </si>
  <si>
    <t>Tiršta sorų kruopų košė (augalinis,tausojantis)</t>
  </si>
  <si>
    <t>102A</t>
  </si>
  <si>
    <t>1/15g</t>
  </si>
  <si>
    <t>Raugintų kopūstų salotos su keptais svogūnais,alyvuogių aliejus</t>
  </si>
  <si>
    <t>9S</t>
  </si>
  <si>
    <t>Burokėlių sriuba su bulvėmis,(tausojantis)</t>
  </si>
  <si>
    <t>1Sr</t>
  </si>
  <si>
    <t>Virtų bulvių - varškės voleliai (varškė 9%)  (tausojantis)</t>
  </si>
  <si>
    <t>100/31,3</t>
  </si>
  <si>
    <t>Kakava su pienu</t>
  </si>
  <si>
    <t>4Gėr</t>
  </si>
  <si>
    <t>Pilno grūdo makaronai su sūriu</t>
  </si>
  <si>
    <t>66A</t>
  </si>
  <si>
    <t>Žiedinių kopūstų salotos su agurkais ir salotomis,aliejaus padažas</t>
  </si>
  <si>
    <t>45S</t>
  </si>
  <si>
    <t>Veršienos kukuliai (tausojantis)</t>
  </si>
  <si>
    <t>19A</t>
  </si>
  <si>
    <t xml:space="preserve"> Grietinė 30%</t>
  </si>
  <si>
    <t>Tiršta manų kruopų košė (tausojantis)</t>
  </si>
  <si>
    <t>Troškinta paukštienos file su padažu (tausojantis)</t>
  </si>
  <si>
    <t>50/20g</t>
  </si>
  <si>
    <t>Ryžių kruopų sriuba su bulvėmis (augalinis, tausojantis)</t>
  </si>
  <si>
    <t>15Sr</t>
  </si>
  <si>
    <t>Burokėlių salotos su marinuotais agurkais,pupelėmis,alyvuogių aliejus</t>
  </si>
  <si>
    <t>21S</t>
  </si>
  <si>
    <t>95A</t>
  </si>
  <si>
    <t>25Sr</t>
  </si>
  <si>
    <t>Kopūstų salotos su morkomis,obuoliais,aliejaus padažu</t>
  </si>
  <si>
    <t>4S</t>
  </si>
  <si>
    <t>Pieniška daržovių sriuba (tausojantis)</t>
  </si>
  <si>
    <t xml:space="preserve"> Varškės,morkų apkepas (tausojantis)</t>
  </si>
  <si>
    <t>88A</t>
  </si>
  <si>
    <t xml:space="preserve"> Galima keisti garnyrų ir salotų variantus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</si>
</sst>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€-2]\ ###,000_);[Red]\([$€-2]\ ###,000\)"/>
    <numFmt numFmtId="194" formatCode="0.0000"/>
    <numFmt numFmtId="195" formatCode="0.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sz val="2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0" fontId="0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7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left" wrapText="1"/>
    </xf>
    <xf numFmtId="0" fontId="3" fillId="0" borderId="0" xfId="0" applyFont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left" vertical="center" wrapText="1"/>
    </xf>
    <xf numFmtId="2" fontId="0" fillId="33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view="pageBreakPreview" zoomScaleSheetLayoutView="100" zoomScalePageLayoutView="0" workbookViewId="0" topLeftCell="A19">
      <selection activeCell="G54" sqref="G54:I54"/>
    </sheetView>
  </sheetViews>
  <sheetFormatPr defaultColWidth="9.140625" defaultRowHeight="12.75"/>
  <cols>
    <col min="1" max="1" width="6.00390625" style="0" customWidth="1"/>
    <col min="2" max="2" width="5.8515625" style="0" customWidth="1"/>
    <col min="3" max="3" width="10.7109375" style="0" customWidth="1"/>
    <col min="4" max="4" width="11.8515625" style="0" customWidth="1"/>
    <col min="5" max="5" width="11.140625" style="0" customWidth="1"/>
    <col min="6" max="6" width="11.8515625" style="0" customWidth="1"/>
    <col min="7" max="7" width="11.421875" style="0" customWidth="1"/>
    <col min="8" max="8" width="10.8515625" style="0" customWidth="1"/>
    <col min="9" max="9" width="10.7109375" style="0" customWidth="1"/>
  </cols>
  <sheetData>
    <row r="2" spans="7:9" ht="17.25" customHeight="1">
      <c r="G2" s="130" t="s">
        <v>89</v>
      </c>
      <c r="H2" s="131"/>
      <c r="I2" s="131"/>
    </row>
    <row r="3" spans="7:9" ht="17.25" customHeight="1">
      <c r="G3" s="131"/>
      <c r="H3" s="131"/>
      <c r="I3" s="131"/>
    </row>
    <row r="4" spans="7:9" ht="17.25" customHeight="1">
      <c r="G4" s="131"/>
      <c r="H4" s="131"/>
      <c r="I4" s="131"/>
    </row>
    <row r="5" spans="7:9" ht="17.25" customHeight="1">
      <c r="G5" s="131"/>
      <c r="H5" s="131"/>
      <c r="I5" s="131"/>
    </row>
    <row r="6" spans="7:9" ht="17.25" customHeight="1">
      <c r="G6" s="64"/>
      <c r="H6" s="64"/>
      <c r="I6" s="64"/>
    </row>
    <row r="7" spans="7:9" ht="17.25" customHeight="1">
      <c r="G7" s="64"/>
      <c r="H7" s="64"/>
      <c r="I7" s="64"/>
    </row>
    <row r="8" spans="1:9" ht="17.25" customHeight="1">
      <c r="A8" s="136" t="s">
        <v>271</v>
      </c>
      <c r="B8" s="136"/>
      <c r="C8" s="136"/>
      <c r="D8" s="136"/>
      <c r="E8" s="136"/>
      <c r="F8" s="136"/>
      <c r="G8" s="136"/>
      <c r="H8" s="136"/>
      <c r="I8" s="136"/>
    </row>
    <row r="9" spans="1:9" ht="17.25" customHeight="1">
      <c r="A9" s="136"/>
      <c r="B9" s="136"/>
      <c r="C9" s="136"/>
      <c r="D9" s="136"/>
      <c r="E9" s="136"/>
      <c r="F9" s="136"/>
      <c r="G9" s="136"/>
      <c r="H9" s="136"/>
      <c r="I9" s="136"/>
    </row>
    <row r="10" spans="2:8" ht="12.75">
      <c r="B10" s="132" t="s">
        <v>102</v>
      </c>
      <c r="C10" s="132"/>
      <c r="D10" s="132"/>
      <c r="E10" s="132"/>
      <c r="F10" s="132"/>
      <c r="G10" s="132"/>
      <c r="H10" s="132"/>
    </row>
    <row r="11" spans="2:8" ht="12.75">
      <c r="B11" s="133"/>
      <c r="C11" s="133"/>
      <c r="D11" s="133"/>
      <c r="E11" s="133"/>
      <c r="F11" s="133"/>
      <c r="G11" s="133"/>
      <c r="H11" s="133"/>
    </row>
    <row r="28" spans="3:4" s="65" customFormat="1" ht="27.75" customHeight="1">
      <c r="C28" s="69">
        <v>20</v>
      </c>
      <c r="D28" s="65" t="s">
        <v>90</v>
      </c>
    </row>
    <row r="30" spans="5:6" s="66" customFormat="1" ht="20.25" customHeight="1">
      <c r="E30" s="134" t="s">
        <v>93</v>
      </c>
      <c r="F30" s="134"/>
    </row>
    <row r="31" s="67" customFormat="1" ht="18.75" customHeight="1">
      <c r="E31" s="67" t="s">
        <v>91</v>
      </c>
    </row>
    <row r="53" spans="7:9" s="68" customFormat="1" ht="23.25" customHeight="1">
      <c r="G53" s="135" t="s">
        <v>92</v>
      </c>
      <c r="H53" s="135"/>
      <c r="I53" s="135"/>
    </row>
    <row r="54" spans="7:9" s="68" customFormat="1" ht="23.25" customHeight="1">
      <c r="G54" s="135" t="s">
        <v>272</v>
      </c>
      <c r="H54" s="135"/>
      <c r="I54" s="135"/>
    </row>
  </sheetData>
  <sheetProtection/>
  <mergeCells count="6">
    <mergeCell ref="G2:I5"/>
    <mergeCell ref="B10:H11"/>
    <mergeCell ref="E30:F30"/>
    <mergeCell ref="G53:I53"/>
    <mergeCell ref="G54:I54"/>
    <mergeCell ref="A8:I9"/>
  </mergeCells>
  <printOptions/>
  <pageMargins left="0.5118110236220472" right="0.5118110236220472" top="0.5511811023622047" bottom="0.551181102362204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A28" sqref="A28"/>
    </sheetView>
  </sheetViews>
  <sheetFormatPr defaultColWidth="9.140625" defaultRowHeight="18" customHeight="1"/>
  <cols>
    <col min="1" max="1" width="34.28125" style="4" customWidth="1"/>
    <col min="2" max="2" width="5.7109375" style="8" customWidth="1"/>
    <col min="3" max="3" width="6.8515625" style="70" customWidth="1"/>
    <col min="4" max="7" width="10.8515625" style="71" customWidth="1"/>
    <col min="8" max="8" width="9.140625" style="70" customWidth="1"/>
    <col min="9" max="16384" width="9.140625" style="1" customWidth="1"/>
  </cols>
  <sheetData>
    <row r="1" spans="1:7" s="70" customFormat="1" ht="27" customHeight="1">
      <c r="A1" s="88" t="s">
        <v>149</v>
      </c>
      <c r="B1" s="8"/>
      <c r="D1" s="71"/>
      <c r="E1" s="71"/>
      <c r="F1" s="71"/>
      <c r="G1" s="12">
        <v>9</v>
      </c>
    </row>
    <row r="2" spans="1:6" s="70" customFormat="1" ht="27" customHeight="1">
      <c r="A2" s="89" t="s">
        <v>147</v>
      </c>
      <c r="B2" s="8"/>
      <c r="D2" s="71"/>
      <c r="E2" s="71"/>
      <c r="F2" s="71"/>
    </row>
    <row r="3" spans="1:7" s="70" customFormat="1" ht="27" customHeight="1">
      <c r="A3" s="137" t="s">
        <v>106</v>
      </c>
      <c r="B3" s="137"/>
      <c r="C3" s="137"/>
      <c r="D3" s="137"/>
      <c r="E3" s="137"/>
      <c r="F3" s="137"/>
      <c r="G3" s="137"/>
    </row>
    <row r="4" spans="1:7" s="70" customFormat="1" ht="18" customHeight="1">
      <c r="A4" s="145" t="s">
        <v>6</v>
      </c>
      <c r="B4" s="147" t="s">
        <v>0</v>
      </c>
      <c r="C4" s="147" t="s">
        <v>7</v>
      </c>
      <c r="D4" s="149" t="s">
        <v>10</v>
      </c>
      <c r="E4" s="150"/>
      <c r="F4" s="151"/>
      <c r="G4" s="152" t="s">
        <v>11</v>
      </c>
    </row>
    <row r="5" spans="1:7" s="70" customFormat="1" ht="27" customHeight="1">
      <c r="A5" s="146"/>
      <c r="B5" s="148"/>
      <c r="C5" s="148"/>
      <c r="D5" s="35" t="s">
        <v>8</v>
      </c>
      <c r="E5" s="35" t="s">
        <v>9</v>
      </c>
      <c r="F5" s="35" t="s">
        <v>13</v>
      </c>
      <c r="G5" s="153"/>
    </row>
    <row r="6" spans="1:7" s="70" customFormat="1" ht="26.25" customHeight="1">
      <c r="A6" s="27" t="s">
        <v>253</v>
      </c>
      <c r="B6" s="18" t="s">
        <v>32</v>
      </c>
      <c r="C6" s="18" t="s">
        <v>244</v>
      </c>
      <c r="D6" s="19">
        <v>8.87</v>
      </c>
      <c r="E6" s="19">
        <v>8.84</v>
      </c>
      <c r="F6" s="19">
        <v>31.62</v>
      </c>
      <c r="G6" s="19">
        <v>233.46</v>
      </c>
    </row>
    <row r="7" spans="1:7" s="70" customFormat="1" ht="17.25" customHeight="1">
      <c r="A7" s="55" t="s">
        <v>218</v>
      </c>
      <c r="B7" s="21" t="s">
        <v>66</v>
      </c>
      <c r="C7" s="21" t="s">
        <v>267</v>
      </c>
      <c r="D7" s="20">
        <v>1.72</v>
      </c>
      <c r="E7" s="20">
        <v>0.49</v>
      </c>
      <c r="F7" s="20">
        <v>18.88</v>
      </c>
      <c r="G7" s="20">
        <v>81.3</v>
      </c>
    </row>
    <row r="8" spans="1:7" s="70" customFormat="1" ht="18" customHeight="1">
      <c r="A8" s="27" t="s">
        <v>295</v>
      </c>
      <c r="B8" s="18" t="s">
        <v>296</v>
      </c>
      <c r="C8" s="18">
        <v>150</v>
      </c>
      <c r="D8" s="19">
        <v>0.45</v>
      </c>
      <c r="E8" s="19">
        <v>0.33</v>
      </c>
      <c r="F8" s="19">
        <v>1.12</v>
      </c>
      <c r="G8" s="19">
        <v>7.49</v>
      </c>
    </row>
    <row r="9" spans="1:7" s="70" customFormat="1" ht="18" customHeight="1">
      <c r="A9" s="23" t="s">
        <v>2</v>
      </c>
      <c r="B9" s="16"/>
      <c r="C9" s="16"/>
      <c r="D9" s="17">
        <f>SUM(D6:D8)</f>
        <v>11.04</v>
      </c>
      <c r="E9" s="17">
        <f>SUM(E6:E8)</f>
        <v>9.66</v>
      </c>
      <c r="F9" s="17">
        <f>SUM(F6:F8)</f>
        <v>51.62</v>
      </c>
      <c r="G9" s="17">
        <f>SUM(G6:G8)</f>
        <v>322.25</v>
      </c>
    </row>
    <row r="10" spans="1:7" ht="27" customHeight="1">
      <c r="A10" s="143" t="s">
        <v>105</v>
      </c>
      <c r="B10" s="144"/>
      <c r="C10" s="144"/>
      <c r="D10" s="144"/>
      <c r="E10" s="144"/>
      <c r="F10" s="144"/>
      <c r="G10" s="144"/>
    </row>
    <row r="11" spans="1:7" ht="18" customHeight="1">
      <c r="A11" s="27" t="s">
        <v>3</v>
      </c>
      <c r="B11" s="7"/>
      <c r="C11" s="18" t="s">
        <v>160</v>
      </c>
      <c r="D11" s="17">
        <v>1.52</v>
      </c>
      <c r="E11" s="17">
        <v>0.6</v>
      </c>
      <c r="F11" s="17">
        <v>27.88</v>
      </c>
      <c r="G11" s="17">
        <v>112</v>
      </c>
    </row>
    <row r="12" spans="1:7" ht="27" customHeight="1">
      <c r="A12" s="142" t="s">
        <v>107</v>
      </c>
      <c r="B12" s="142"/>
      <c r="C12" s="142"/>
      <c r="D12" s="142"/>
      <c r="E12" s="142"/>
      <c r="F12" s="142"/>
      <c r="G12" s="142"/>
    </row>
    <row r="13" spans="1:8" ht="18" customHeight="1">
      <c r="A13" s="145" t="s">
        <v>6</v>
      </c>
      <c r="B13" s="147" t="s">
        <v>0</v>
      </c>
      <c r="C13" s="147" t="s">
        <v>7</v>
      </c>
      <c r="D13" s="149" t="s">
        <v>10</v>
      </c>
      <c r="E13" s="150"/>
      <c r="F13" s="151"/>
      <c r="G13" s="152" t="s">
        <v>11</v>
      </c>
      <c r="H13" s="72"/>
    </row>
    <row r="14" spans="1:8" ht="27" customHeight="1">
      <c r="A14" s="146"/>
      <c r="B14" s="148"/>
      <c r="C14" s="148"/>
      <c r="D14" s="35" t="s">
        <v>8</v>
      </c>
      <c r="E14" s="35" t="s">
        <v>9</v>
      </c>
      <c r="F14" s="35" t="s">
        <v>13</v>
      </c>
      <c r="G14" s="153"/>
      <c r="H14" s="72"/>
    </row>
    <row r="15" spans="1:8" ht="27" customHeight="1">
      <c r="A15" s="27" t="s">
        <v>183</v>
      </c>
      <c r="B15" s="18" t="s">
        <v>36</v>
      </c>
      <c r="C15" s="18" t="s">
        <v>241</v>
      </c>
      <c r="D15" s="19">
        <v>1.82</v>
      </c>
      <c r="E15" s="19">
        <v>5</v>
      </c>
      <c r="F15" s="19">
        <v>11.71</v>
      </c>
      <c r="G15" s="19">
        <v>96.03</v>
      </c>
      <c r="H15" s="72"/>
    </row>
    <row r="16" spans="1:8" ht="18" customHeight="1">
      <c r="A16" s="27" t="s">
        <v>5</v>
      </c>
      <c r="B16" s="18" t="s">
        <v>27</v>
      </c>
      <c r="C16" s="18" t="s">
        <v>178</v>
      </c>
      <c r="D16" s="19">
        <v>2.96</v>
      </c>
      <c r="E16" s="19">
        <v>0.64</v>
      </c>
      <c r="F16" s="19">
        <v>17.06</v>
      </c>
      <c r="G16" s="19">
        <v>86.08</v>
      </c>
      <c r="H16" s="72"/>
    </row>
    <row r="17" spans="1:7" ht="18.75" customHeight="1">
      <c r="A17" s="55" t="s">
        <v>181</v>
      </c>
      <c r="B17" s="21" t="s">
        <v>131</v>
      </c>
      <c r="C17" s="21" t="s">
        <v>163</v>
      </c>
      <c r="D17" s="20">
        <v>13.05</v>
      </c>
      <c r="E17" s="20">
        <v>11</v>
      </c>
      <c r="F17" s="20">
        <v>0.84</v>
      </c>
      <c r="G17" s="20">
        <v>153.73</v>
      </c>
    </row>
    <row r="18" spans="1:7" ht="18" customHeight="1">
      <c r="A18" s="30" t="s">
        <v>182</v>
      </c>
      <c r="B18" s="21" t="s">
        <v>71</v>
      </c>
      <c r="C18" s="21" t="s">
        <v>163</v>
      </c>
      <c r="D18" s="20">
        <v>1.36</v>
      </c>
      <c r="E18" s="20">
        <v>2.35</v>
      </c>
      <c r="F18" s="20">
        <v>14.48</v>
      </c>
      <c r="G18" s="20">
        <v>81.88</v>
      </c>
    </row>
    <row r="19" spans="1:7" ht="28.5" customHeight="1">
      <c r="A19" s="93" t="s">
        <v>210</v>
      </c>
      <c r="B19" s="18" t="s">
        <v>211</v>
      </c>
      <c r="C19" s="18" t="s">
        <v>154</v>
      </c>
      <c r="D19" s="19">
        <v>2.72</v>
      </c>
      <c r="E19" s="19">
        <v>5.17</v>
      </c>
      <c r="F19" s="19">
        <v>13.13</v>
      </c>
      <c r="G19" s="19">
        <v>96.16</v>
      </c>
    </row>
    <row r="20" spans="1:7" ht="18" customHeight="1">
      <c r="A20" s="23" t="s">
        <v>2</v>
      </c>
      <c r="B20" s="16"/>
      <c r="C20" s="16"/>
      <c r="D20" s="17">
        <f>SUM(D15:D19)</f>
        <v>21.91</v>
      </c>
      <c r="E20" s="17">
        <f>SUM(E15:E19)</f>
        <v>24.160000000000004</v>
      </c>
      <c r="F20" s="17">
        <f>SUM(F15:F19)</f>
        <v>57.220000000000006</v>
      </c>
      <c r="G20" s="17">
        <f>SUM(G15:G19)</f>
        <v>513.88</v>
      </c>
    </row>
    <row r="21" spans="1:7" ht="27" customHeight="1">
      <c r="A21" s="142" t="s">
        <v>109</v>
      </c>
      <c r="B21" s="142"/>
      <c r="C21" s="142"/>
      <c r="D21" s="142"/>
      <c r="E21" s="142"/>
      <c r="F21" s="142"/>
      <c r="G21" s="142"/>
    </row>
    <row r="22" spans="1:7" ht="18" customHeight="1">
      <c r="A22" s="145" t="s">
        <v>6</v>
      </c>
      <c r="B22" s="147" t="s">
        <v>0</v>
      </c>
      <c r="C22" s="147" t="s">
        <v>7</v>
      </c>
      <c r="D22" s="149" t="s">
        <v>10</v>
      </c>
      <c r="E22" s="150"/>
      <c r="F22" s="151"/>
      <c r="G22" s="152" t="s">
        <v>11</v>
      </c>
    </row>
    <row r="23" spans="1:7" ht="27" customHeight="1">
      <c r="A23" s="146"/>
      <c r="B23" s="148"/>
      <c r="C23" s="148"/>
      <c r="D23" s="35" t="s">
        <v>8</v>
      </c>
      <c r="E23" s="35" t="s">
        <v>9</v>
      </c>
      <c r="F23" s="35" t="s">
        <v>13</v>
      </c>
      <c r="G23" s="153"/>
    </row>
    <row r="24" spans="1:7" ht="30" customHeight="1">
      <c r="A24" s="55" t="s">
        <v>229</v>
      </c>
      <c r="B24" s="21" t="s">
        <v>230</v>
      </c>
      <c r="C24" s="21" t="s">
        <v>140</v>
      </c>
      <c r="D24" s="87">
        <v>10.6</v>
      </c>
      <c r="E24" s="87">
        <v>4.58</v>
      </c>
      <c r="F24" s="87">
        <v>36.14</v>
      </c>
      <c r="G24" s="87">
        <v>194.3</v>
      </c>
    </row>
    <row r="25" spans="1:7" ht="21" customHeight="1">
      <c r="A25" s="27" t="s">
        <v>236</v>
      </c>
      <c r="B25" s="18"/>
      <c r="C25" s="18" t="s">
        <v>160</v>
      </c>
      <c r="D25" s="19">
        <v>6.8</v>
      </c>
      <c r="E25" s="19">
        <v>5</v>
      </c>
      <c r="F25" s="19">
        <v>9.8</v>
      </c>
      <c r="G25" s="19">
        <v>120</v>
      </c>
    </row>
    <row r="26" spans="1:7" ht="18" customHeight="1">
      <c r="A26" s="23" t="s">
        <v>2</v>
      </c>
      <c r="B26" s="16"/>
      <c r="C26" s="16"/>
      <c r="D26" s="17">
        <f>SUM(D24:D25)</f>
        <v>17.4</v>
      </c>
      <c r="E26" s="17">
        <f>SUM(E24:E25)</f>
        <v>9.58</v>
      </c>
      <c r="F26" s="17">
        <f>SUM(F24:F25)</f>
        <v>45.94</v>
      </c>
      <c r="G26" s="17">
        <f>SUM(G24:G25)</f>
        <v>314.3</v>
      </c>
    </row>
    <row r="27" spans="1:8" s="105" customFormat="1" ht="27" customHeight="1">
      <c r="A27" s="101" t="s">
        <v>12</v>
      </c>
      <c r="B27" s="102"/>
      <c r="C27" s="102"/>
      <c r="D27" s="103">
        <f>D9+D11+D20+D26</f>
        <v>51.87</v>
      </c>
      <c r="E27" s="103">
        <f>E9+E11+E20+E26</f>
        <v>44</v>
      </c>
      <c r="F27" s="103">
        <f>F9+F11+F20+F26</f>
        <v>182.66</v>
      </c>
      <c r="G27" s="103">
        <f>G9+G11+G20+G26</f>
        <v>1262.43</v>
      </c>
      <c r="H27" s="104"/>
    </row>
    <row r="28" spans="1:7" ht="15" customHeight="1">
      <c r="A28" s="4" t="s">
        <v>331</v>
      </c>
      <c r="B28" s="38"/>
      <c r="C28" s="38"/>
      <c r="D28" s="39"/>
      <c r="E28" s="39"/>
      <c r="F28" s="39"/>
      <c r="G28" s="39"/>
    </row>
    <row r="29" spans="1:7" ht="42" customHeight="1">
      <c r="A29" s="37"/>
      <c r="B29" s="38"/>
      <c r="C29" s="38"/>
      <c r="D29" s="39"/>
      <c r="E29" s="39"/>
      <c r="F29" s="39"/>
      <c r="G29" s="39"/>
    </row>
    <row r="30" spans="1:7" ht="18" customHeight="1">
      <c r="A30" s="37"/>
      <c r="B30" s="38"/>
      <c r="C30" s="38"/>
      <c r="D30" s="39"/>
      <c r="E30" s="39"/>
      <c r="F30" s="39"/>
      <c r="G30" s="39"/>
    </row>
    <row r="31" ht="42" customHeight="1"/>
    <row r="32" spans="1:7" ht="27" customHeight="1">
      <c r="A32" s="9"/>
      <c r="G32" s="70"/>
    </row>
  </sheetData>
  <sheetProtection/>
  <mergeCells count="19">
    <mergeCell ref="A21:G21"/>
    <mergeCell ref="A22:A23"/>
    <mergeCell ref="B22:B23"/>
    <mergeCell ref="C22:C23"/>
    <mergeCell ref="D22:F22"/>
    <mergeCell ref="G22:G23"/>
    <mergeCell ref="A10:G10"/>
    <mergeCell ref="A12:G12"/>
    <mergeCell ref="A13:A14"/>
    <mergeCell ref="B13:B14"/>
    <mergeCell ref="C13:C14"/>
    <mergeCell ref="D13:F13"/>
    <mergeCell ref="G13:G14"/>
    <mergeCell ref="A3:G3"/>
    <mergeCell ref="A4:A5"/>
    <mergeCell ref="B4:B5"/>
    <mergeCell ref="C4:C5"/>
    <mergeCell ref="D4:F4"/>
    <mergeCell ref="G4:G5"/>
  </mergeCells>
  <printOptions/>
  <pageMargins left="0.4330708661417323" right="0.23622047244094488" top="0.1968503937007874" bottom="0.1968503937007874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="115" zoomScaleSheetLayoutView="115" zoomScalePageLayoutView="0" workbookViewId="0" topLeftCell="A26">
      <selection activeCell="A30" sqref="A30"/>
    </sheetView>
  </sheetViews>
  <sheetFormatPr defaultColWidth="9.140625" defaultRowHeight="18" customHeight="1"/>
  <cols>
    <col min="1" max="1" width="34.28125" style="4" customWidth="1"/>
    <col min="2" max="2" width="5.7109375" style="8" customWidth="1"/>
    <col min="3" max="3" width="6.8515625" style="70" customWidth="1"/>
    <col min="4" max="7" width="10.8515625" style="71" customWidth="1"/>
    <col min="8" max="8" width="9.140625" style="70" customWidth="1"/>
    <col min="9" max="16384" width="9.140625" style="1" customWidth="1"/>
  </cols>
  <sheetData>
    <row r="1" spans="1:7" ht="27" customHeight="1">
      <c r="A1" s="88" t="s">
        <v>149</v>
      </c>
      <c r="G1" s="12">
        <v>10</v>
      </c>
    </row>
    <row r="2" spans="1:7" ht="27" customHeight="1">
      <c r="A2" s="89" t="s">
        <v>148</v>
      </c>
      <c r="G2" s="70"/>
    </row>
    <row r="3" spans="1:7" ht="27" customHeight="1">
      <c r="A3" s="137" t="s">
        <v>106</v>
      </c>
      <c r="B3" s="137"/>
      <c r="C3" s="137"/>
      <c r="D3" s="137"/>
      <c r="E3" s="137"/>
      <c r="F3" s="137"/>
      <c r="G3" s="137"/>
    </row>
    <row r="4" spans="1:7" ht="18" customHeight="1">
      <c r="A4" s="145" t="s">
        <v>6</v>
      </c>
      <c r="B4" s="147" t="s">
        <v>0</v>
      </c>
      <c r="C4" s="147" t="s">
        <v>7</v>
      </c>
      <c r="D4" s="149" t="s">
        <v>10</v>
      </c>
      <c r="E4" s="150"/>
      <c r="F4" s="151"/>
      <c r="G4" s="152" t="s">
        <v>11</v>
      </c>
    </row>
    <row r="5" spans="1:7" ht="27" customHeight="1">
      <c r="A5" s="146"/>
      <c r="B5" s="148"/>
      <c r="C5" s="148"/>
      <c r="D5" s="35" t="s">
        <v>8</v>
      </c>
      <c r="E5" s="35" t="s">
        <v>9</v>
      </c>
      <c r="F5" s="35" t="s">
        <v>13</v>
      </c>
      <c r="G5" s="153"/>
    </row>
    <row r="6" spans="1:7" ht="27" customHeight="1">
      <c r="A6" s="10" t="s">
        <v>83</v>
      </c>
      <c r="B6" s="62" t="s">
        <v>86</v>
      </c>
      <c r="C6" s="49" t="s">
        <v>140</v>
      </c>
      <c r="D6" s="50">
        <v>8.72</v>
      </c>
      <c r="E6" s="50">
        <v>8.07</v>
      </c>
      <c r="F6" s="50">
        <v>33.55</v>
      </c>
      <c r="G6" s="50">
        <v>252.26</v>
      </c>
    </row>
    <row r="7" spans="1:8" ht="18" customHeight="1">
      <c r="A7" s="10" t="s">
        <v>298</v>
      </c>
      <c r="B7" s="62"/>
      <c r="C7" s="49" t="s">
        <v>242</v>
      </c>
      <c r="D7" s="50">
        <v>0.05</v>
      </c>
      <c r="E7" s="50">
        <v>0</v>
      </c>
      <c r="F7" s="50">
        <v>0.72</v>
      </c>
      <c r="G7" s="50">
        <v>3.15</v>
      </c>
      <c r="H7" s="72"/>
    </row>
    <row r="8" spans="1:8" ht="18" customHeight="1">
      <c r="A8" s="27" t="s">
        <v>37</v>
      </c>
      <c r="B8" s="18"/>
      <c r="C8" s="18" t="s">
        <v>140</v>
      </c>
      <c r="D8" s="19">
        <v>5.1</v>
      </c>
      <c r="E8" s="19">
        <v>3.75</v>
      </c>
      <c r="F8" s="19">
        <v>7.35</v>
      </c>
      <c r="G8" s="19">
        <v>84</v>
      </c>
      <c r="H8" s="72"/>
    </row>
    <row r="9" spans="1:7" ht="18" customHeight="1">
      <c r="A9" s="29" t="s">
        <v>2</v>
      </c>
      <c r="B9" s="33"/>
      <c r="C9" s="16"/>
      <c r="D9" s="17">
        <f>SUM(D6:D8)</f>
        <v>13.870000000000001</v>
      </c>
      <c r="E9" s="17">
        <f>SUM(E6:E8)</f>
        <v>11.82</v>
      </c>
      <c r="F9" s="17">
        <f>SUM(F6:F8)</f>
        <v>41.62</v>
      </c>
      <c r="G9" s="17">
        <f>SUM(G6:G8)</f>
        <v>339.40999999999997</v>
      </c>
    </row>
    <row r="10" spans="1:7" ht="27" customHeight="1">
      <c r="A10" s="142" t="s">
        <v>103</v>
      </c>
      <c r="B10" s="142"/>
      <c r="C10" s="142"/>
      <c r="D10" s="142"/>
      <c r="E10" s="142"/>
      <c r="F10" s="142"/>
      <c r="G10" s="142"/>
    </row>
    <row r="11" spans="1:7" ht="18" customHeight="1">
      <c r="A11" s="27" t="s">
        <v>3</v>
      </c>
      <c r="B11" s="7"/>
      <c r="C11" s="18" t="s">
        <v>160</v>
      </c>
      <c r="D11" s="17">
        <v>1.52</v>
      </c>
      <c r="E11" s="17">
        <v>0.6</v>
      </c>
      <c r="F11" s="17">
        <v>27.88</v>
      </c>
      <c r="G11" s="17">
        <v>112</v>
      </c>
    </row>
    <row r="12" spans="1:8" s="5" customFormat="1" ht="27" customHeight="1">
      <c r="A12" s="142" t="s">
        <v>107</v>
      </c>
      <c r="B12" s="142"/>
      <c r="C12" s="142"/>
      <c r="D12" s="142"/>
      <c r="E12" s="142"/>
      <c r="F12" s="142"/>
      <c r="G12" s="142"/>
      <c r="H12" s="70"/>
    </row>
    <row r="13" spans="1:7" ht="18" customHeight="1">
      <c r="A13" s="145" t="s">
        <v>6</v>
      </c>
      <c r="B13" s="147" t="s">
        <v>0</v>
      </c>
      <c r="C13" s="147" t="s">
        <v>7</v>
      </c>
      <c r="D13" s="149" t="s">
        <v>10</v>
      </c>
      <c r="E13" s="150"/>
      <c r="F13" s="151"/>
      <c r="G13" s="152" t="s">
        <v>11</v>
      </c>
    </row>
    <row r="14" spans="1:7" ht="27" customHeight="1">
      <c r="A14" s="146"/>
      <c r="B14" s="148"/>
      <c r="C14" s="148"/>
      <c r="D14" s="35" t="s">
        <v>8</v>
      </c>
      <c r="E14" s="35" t="s">
        <v>9</v>
      </c>
      <c r="F14" s="35" t="s">
        <v>13</v>
      </c>
      <c r="G14" s="153"/>
    </row>
    <row r="15" spans="1:7" ht="26.25" customHeight="1">
      <c r="A15" s="28" t="s">
        <v>297</v>
      </c>
      <c r="B15" s="21" t="s">
        <v>198</v>
      </c>
      <c r="C15" s="18" t="s">
        <v>140</v>
      </c>
      <c r="D15" s="19">
        <v>1.13</v>
      </c>
      <c r="E15" s="19">
        <v>3.11</v>
      </c>
      <c r="F15" s="19">
        <v>7.25</v>
      </c>
      <c r="G15" s="19">
        <v>59.36</v>
      </c>
    </row>
    <row r="16" spans="1:7" ht="18" customHeight="1">
      <c r="A16" s="27" t="s">
        <v>5</v>
      </c>
      <c r="B16" s="18" t="s">
        <v>27</v>
      </c>
      <c r="C16" s="18" t="s">
        <v>178</v>
      </c>
      <c r="D16" s="19">
        <v>2.96</v>
      </c>
      <c r="E16" s="19">
        <v>0.64</v>
      </c>
      <c r="F16" s="19">
        <v>17.06</v>
      </c>
      <c r="G16" s="19">
        <v>86.08</v>
      </c>
    </row>
    <row r="17" spans="1:7" ht="27" customHeight="1">
      <c r="A17" s="55" t="s">
        <v>184</v>
      </c>
      <c r="B17" s="21" t="s">
        <v>30</v>
      </c>
      <c r="C17" s="21" t="s">
        <v>158</v>
      </c>
      <c r="D17" s="20">
        <v>18.5</v>
      </c>
      <c r="E17" s="20">
        <v>7.69</v>
      </c>
      <c r="F17" s="20">
        <v>7.13</v>
      </c>
      <c r="G17" s="20">
        <v>171.36</v>
      </c>
    </row>
    <row r="18" spans="1:7" ht="18" customHeight="1">
      <c r="A18" s="93" t="s">
        <v>182</v>
      </c>
      <c r="B18" s="21" t="s">
        <v>71</v>
      </c>
      <c r="C18" s="21" t="s">
        <v>163</v>
      </c>
      <c r="D18" s="20">
        <v>1.36</v>
      </c>
      <c r="E18" s="20">
        <v>2.35</v>
      </c>
      <c r="F18" s="20">
        <v>14.48</v>
      </c>
      <c r="G18" s="20">
        <v>81.88</v>
      </c>
    </row>
    <row r="19" spans="1:7" ht="27" customHeight="1">
      <c r="A19" s="55" t="s">
        <v>186</v>
      </c>
      <c r="B19" s="21" t="s">
        <v>130</v>
      </c>
      <c r="C19" s="21" t="s">
        <v>154</v>
      </c>
      <c r="D19" s="20">
        <v>0.9</v>
      </c>
      <c r="E19" s="20">
        <v>9.63</v>
      </c>
      <c r="F19" s="20">
        <v>9.76</v>
      </c>
      <c r="G19" s="20">
        <v>120.77</v>
      </c>
    </row>
    <row r="20" spans="1:7" ht="18.75" customHeight="1">
      <c r="A20" s="55" t="s">
        <v>1</v>
      </c>
      <c r="B20" s="21" t="s">
        <v>54</v>
      </c>
      <c r="C20" s="21" t="s">
        <v>163</v>
      </c>
      <c r="D20" s="20">
        <v>0.5</v>
      </c>
      <c r="E20" s="20">
        <v>0.1</v>
      </c>
      <c r="F20" s="20">
        <v>2.05</v>
      </c>
      <c r="G20" s="20">
        <v>8.5</v>
      </c>
    </row>
    <row r="21" spans="1:7" ht="18" customHeight="1">
      <c r="A21" s="23" t="s">
        <v>2</v>
      </c>
      <c r="B21" s="16"/>
      <c r="C21" s="16"/>
      <c r="D21" s="17">
        <f>SUM(D15:D20)</f>
        <v>25.349999999999998</v>
      </c>
      <c r="E21" s="17">
        <f>SUM(E15:E20)</f>
        <v>23.520000000000003</v>
      </c>
      <c r="F21" s="17">
        <f>SUM(F15:F20)</f>
        <v>57.73</v>
      </c>
      <c r="G21" s="17">
        <f>SUM(G15:G20)</f>
        <v>527.95</v>
      </c>
    </row>
    <row r="22" spans="1:7" ht="18" customHeight="1">
      <c r="A22" s="142" t="s">
        <v>109</v>
      </c>
      <c r="B22" s="142"/>
      <c r="C22" s="142"/>
      <c r="D22" s="142"/>
      <c r="E22" s="142"/>
      <c r="F22" s="142"/>
      <c r="G22" s="142"/>
    </row>
    <row r="23" spans="1:7" ht="18" customHeight="1">
      <c r="A23" s="145" t="s">
        <v>6</v>
      </c>
      <c r="B23" s="147" t="s">
        <v>0</v>
      </c>
      <c r="C23" s="147" t="s">
        <v>7</v>
      </c>
      <c r="D23" s="149" t="s">
        <v>10</v>
      </c>
      <c r="E23" s="150"/>
      <c r="F23" s="151"/>
      <c r="G23" s="152" t="s">
        <v>11</v>
      </c>
    </row>
    <row r="24" spans="1:7" ht="27" customHeight="1">
      <c r="A24" s="146"/>
      <c r="B24" s="148"/>
      <c r="C24" s="148"/>
      <c r="D24" s="35" t="s">
        <v>8</v>
      </c>
      <c r="E24" s="35" t="s">
        <v>9</v>
      </c>
      <c r="F24" s="35" t="s">
        <v>13</v>
      </c>
      <c r="G24" s="153"/>
    </row>
    <row r="25" spans="1:7" ht="27" customHeight="1">
      <c r="A25" s="27" t="s">
        <v>237</v>
      </c>
      <c r="B25" s="18" t="s">
        <v>41</v>
      </c>
      <c r="C25" s="18" t="s">
        <v>243</v>
      </c>
      <c r="D25" s="19">
        <v>8.28</v>
      </c>
      <c r="E25" s="19">
        <v>8.998</v>
      </c>
      <c r="F25" s="19">
        <v>39.28</v>
      </c>
      <c r="G25" s="19">
        <v>263.879</v>
      </c>
    </row>
    <row r="26" spans="1:7" s="70" customFormat="1" ht="18" customHeight="1">
      <c r="A26" s="27" t="s">
        <v>119</v>
      </c>
      <c r="B26" s="18" t="s">
        <v>118</v>
      </c>
      <c r="C26" s="18" t="s">
        <v>163</v>
      </c>
      <c r="D26" s="19">
        <v>0.45</v>
      </c>
      <c r="E26" s="19">
        <v>0.2</v>
      </c>
      <c r="F26" s="19">
        <v>4.85</v>
      </c>
      <c r="G26" s="19">
        <v>20.5</v>
      </c>
    </row>
    <row r="27" spans="1:7" s="70" customFormat="1" ht="18" customHeight="1">
      <c r="A27" s="27" t="s">
        <v>14</v>
      </c>
      <c r="B27" s="18" t="s">
        <v>21</v>
      </c>
      <c r="C27" s="18" t="s">
        <v>140</v>
      </c>
      <c r="D27" s="19">
        <v>0</v>
      </c>
      <c r="E27" s="19">
        <v>0</v>
      </c>
      <c r="F27" s="19">
        <v>0</v>
      </c>
      <c r="G27" s="19">
        <v>0</v>
      </c>
    </row>
    <row r="28" spans="1:7" s="70" customFormat="1" ht="18" customHeight="1">
      <c r="A28" s="23" t="s">
        <v>2</v>
      </c>
      <c r="B28" s="16"/>
      <c r="C28" s="16"/>
      <c r="D28" s="17">
        <f>SUM(D25:D27)</f>
        <v>8.729999999999999</v>
      </c>
      <c r="E28" s="17">
        <f>SUM(E25:E27)</f>
        <v>9.197999999999999</v>
      </c>
      <c r="F28" s="17">
        <f>SUM(F25:F27)</f>
        <v>44.13</v>
      </c>
      <c r="G28" s="17">
        <f>SUM(G25:G27)</f>
        <v>284.379</v>
      </c>
    </row>
    <row r="29" spans="1:7" s="104" customFormat="1" ht="26.25" customHeight="1">
      <c r="A29" s="101" t="s">
        <v>12</v>
      </c>
      <c r="B29" s="102"/>
      <c r="C29" s="102"/>
      <c r="D29" s="103">
        <f>D9+D11+D21+D28</f>
        <v>49.46999999999999</v>
      </c>
      <c r="E29" s="103">
        <f>E9+E11+E21+E28</f>
        <v>45.138000000000005</v>
      </c>
      <c r="F29" s="103">
        <f>F9+F11+F21+F28</f>
        <v>171.35999999999999</v>
      </c>
      <c r="G29" s="103">
        <f>G9+G11+G21+G28</f>
        <v>1263.739</v>
      </c>
    </row>
    <row r="30" ht="18" customHeight="1">
      <c r="A30" s="4" t="s">
        <v>331</v>
      </c>
    </row>
  </sheetData>
  <sheetProtection/>
  <mergeCells count="19">
    <mergeCell ref="A22:G22"/>
    <mergeCell ref="A23:A24"/>
    <mergeCell ref="B23:B24"/>
    <mergeCell ref="C23:C24"/>
    <mergeCell ref="D23:F23"/>
    <mergeCell ref="G23:G24"/>
    <mergeCell ref="A10:G10"/>
    <mergeCell ref="A12:G12"/>
    <mergeCell ref="A13:A14"/>
    <mergeCell ref="B13:B14"/>
    <mergeCell ref="C13:C14"/>
    <mergeCell ref="D13:F13"/>
    <mergeCell ref="G13:G14"/>
    <mergeCell ref="A3:G3"/>
    <mergeCell ref="A4:A5"/>
    <mergeCell ref="B4:B5"/>
    <mergeCell ref="C4:C5"/>
    <mergeCell ref="D4:F4"/>
    <mergeCell ref="G4:G5"/>
  </mergeCells>
  <printOptions/>
  <pageMargins left="0.4330708661417323" right="0.23622047244094488" top="0.1968503937007874" bottom="0.1968503937007874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25">
      <selection activeCell="A27" sqref="A27"/>
    </sheetView>
  </sheetViews>
  <sheetFormatPr defaultColWidth="9.140625" defaultRowHeight="18" customHeight="1"/>
  <cols>
    <col min="1" max="1" width="39.421875" style="4" customWidth="1"/>
    <col min="2" max="2" width="5.7109375" style="8" customWidth="1"/>
    <col min="3" max="3" width="6.57421875" style="70" customWidth="1"/>
    <col min="4" max="7" width="11.00390625" style="71" customWidth="1"/>
    <col min="8" max="16384" width="9.140625" style="1" customWidth="1"/>
  </cols>
  <sheetData>
    <row r="1" spans="1:7" ht="27.75" customHeight="1">
      <c r="A1" s="88" t="s">
        <v>150</v>
      </c>
      <c r="G1" s="12">
        <v>11</v>
      </c>
    </row>
    <row r="2" spans="1:7" ht="27.75" customHeight="1">
      <c r="A2" s="89" t="s">
        <v>144</v>
      </c>
      <c r="B2" s="12"/>
      <c r="C2" s="12"/>
      <c r="D2" s="15"/>
      <c r="E2" s="15"/>
      <c r="F2" s="15"/>
      <c r="G2" s="70"/>
    </row>
    <row r="3" spans="1:7" s="3" customFormat="1" ht="18" customHeight="1">
      <c r="A3" s="137" t="s">
        <v>106</v>
      </c>
      <c r="B3" s="137"/>
      <c r="C3" s="137"/>
      <c r="D3" s="137"/>
      <c r="E3" s="137"/>
      <c r="F3" s="137"/>
      <c r="G3" s="137"/>
    </row>
    <row r="4" spans="1:7" s="3" customFormat="1" ht="27.75" customHeight="1">
      <c r="A4" s="145" t="s">
        <v>6</v>
      </c>
      <c r="B4" s="147" t="s">
        <v>0</v>
      </c>
      <c r="C4" s="147" t="s">
        <v>7</v>
      </c>
      <c r="D4" s="149" t="s">
        <v>10</v>
      </c>
      <c r="E4" s="150"/>
      <c r="F4" s="151"/>
      <c r="G4" s="152" t="s">
        <v>11</v>
      </c>
    </row>
    <row r="5" spans="1:7" ht="27.75" customHeight="1">
      <c r="A5" s="146"/>
      <c r="B5" s="148"/>
      <c r="C5" s="148"/>
      <c r="D5" s="35" t="s">
        <v>8</v>
      </c>
      <c r="E5" s="35" t="s">
        <v>9</v>
      </c>
      <c r="F5" s="35" t="s">
        <v>13</v>
      </c>
      <c r="G5" s="153"/>
    </row>
    <row r="6" spans="1:7" ht="23.25" customHeight="1">
      <c r="A6" s="123" t="s">
        <v>299</v>
      </c>
      <c r="B6" s="18" t="s">
        <v>300</v>
      </c>
      <c r="C6" s="18" t="s">
        <v>140</v>
      </c>
      <c r="D6" s="19">
        <v>6.65</v>
      </c>
      <c r="E6" s="19">
        <v>3.01</v>
      </c>
      <c r="F6" s="19">
        <v>30.17</v>
      </c>
      <c r="G6" s="19">
        <v>176.66</v>
      </c>
    </row>
    <row r="7" spans="1:7" ht="18" customHeight="1">
      <c r="A7" s="30" t="s">
        <v>120</v>
      </c>
      <c r="B7" s="18" t="s">
        <v>114</v>
      </c>
      <c r="C7" s="82" t="s">
        <v>301</v>
      </c>
      <c r="D7" s="19">
        <v>7.07</v>
      </c>
      <c r="E7" s="19">
        <v>5.04</v>
      </c>
      <c r="F7" s="19">
        <v>8.22</v>
      </c>
      <c r="G7" s="19">
        <v>105</v>
      </c>
    </row>
    <row r="8" spans="1:7" ht="18" customHeight="1">
      <c r="A8" s="27" t="s">
        <v>37</v>
      </c>
      <c r="B8" s="18"/>
      <c r="C8" s="18" t="s">
        <v>154</v>
      </c>
      <c r="D8" s="19">
        <v>3.4</v>
      </c>
      <c r="E8" s="19">
        <v>2.5</v>
      </c>
      <c r="F8" s="19">
        <v>4.9</v>
      </c>
      <c r="G8" s="19">
        <v>56</v>
      </c>
    </row>
    <row r="9" spans="1:7" ht="27.75" customHeight="1">
      <c r="A9" s="22" t="s">
        <v>2</v>
      </c>
      <c r="B9" s="16"/>
      <c r="C9" s="16"/>
      <c r="D9" s="17">
        <f>SUM(D6:D8)</f>
        <v>17.12</v>
      </c>
      <c r="E9" s="17">
        <f>SUM(E6:E8)</f>
        <v>10.55</v>
      </c>
      <c r="F9" s="17">
        <f>SUM(F6:F8)</f>
        <v>43.29</v>
      </c>
      <c r="G9" s="17">
        <f>SUM(G6:G8)</f>
        <v>337.65999999999997</v>
      </c>
    </row>
    <row r="10" spans="1:7" s="3" customFormat="1" ht="18" customHeight="1">
      <c r="A10" s="142" t="s">
        <v>105</v>
      </c>
      <c r="B10" s="142"/>
      <c r="C10" s="142"/>
      <c r="D10" s="142"/>
      <c r="E10" s="142"/>
      <c r="F10" s="142"/>
      <c r="G10" s="142"/>
    </row>
    <row r="11" spans="1:7" ht="17.25" customHeight="1">
      <c r="A11" s="27" t="s">
        <v>3</v>
      </c>
      <c r="B11" s="18"/>
      <c r="C11" s="18" t="s">
        <v>160</v>
      </c>
      <c r="D11" s="17">
        <v>1.52</v>
      </c>
      <c r="E11" s="17">
        <v>0.6</v>
      </c>
      <c r="F11" s="17">
        <v>27.88</v>
      </c>
      <c r="G11" s="17">
        <v>112</v>
      </c>
    </row>
    <row r="12" spans="1:7" ht="18" customHeight="1">
      <c r="A12" s="142" t="s">
        <v>107</v>
      </c>
      <c r="B12" s="142"/>
      <c r="C12" s="142"/>
      <c r="D12" s="142"/>
      <c r="E12" s="142"/>
      <c r="F12" s="142"/>
      <c r="G12" s="142"/>
    </row>
    <row r="13" spans="1:7" ht="27.75" customHeight="1">
      <c r="A13" s="145" t="s">
        <v>6</v>
      </c>
      <c r="B13" s="147" t="s">
        <v>0</v>
      </c>
      <c r="C13" s="147" t="s">
        <v>7</v>
      </c>
      <c r="D13" s="149" t="s">
        <v>10</v>
      </c>
      <c r="E13" s="150"/>
      <c r="F13" s="151"/>
      <c r="G13" s="152" t="s">
        <v>11</v>
      </c>
    </row>
    <row r="14" spans="1:7" ht="32.25" customHeight="1">
      <c r="A14" s="146"/>
      <c r="B14" s="148"/>
      <c r="C14" s="148"/>
      <c r="D14" s="35" t="s">
        <v>8</v>
      </c>
      <c r="E14" s="35" t="s">
        <v>9</v>
      </c>
      <c r="F14" s="35" t="s">
        <v>13</v>
      </c>
      <c r="G14" s="153"/>
    </row>
    <row r="15" spans="1:7" ht="18" customHeight="1">
      <c r="A15" s="55" t="s">
        <v>141</v>
      </c>
      <c r="B15" s="21" t="s">
        <v>142</v>
      </c>
      <c r="C15" s="21" t="s">
        <v>140</v>
      </c>
      <c r="D15" s="20">
        <v>4.37</v>
      </c>
      <c r="E15" s="20">
        <v>4.674</v>
      </c>
      <c r="F15" s="20">
        <v>10.66</v>
      </c>
      <c r="G15" s="20">
        <v>105.12</v>
      </c>
    </row>
    <row r="16" spans="1:7" ht="27" customHeight="1">
      <c r="A16" s="27" t="s">
        <v>115</v>
      </c>
      <c r="B16" s="18" t="s">
        <v>50</v>
      </c>
      <c r="C16" s="18" t="s">
        <v>140</v>
      </c>
      <c r="D16" s="19">
        <v>22.5</v>
      </c>
      <c r="E16" s="19">
        <v>11.88</v>
      </c>
      <c r="F16" s="19">
        <v>20.66</v>
      </c>
      <c r="G16" s="19">
        <v>362.77</v>
      </c>
    </row>
    <row r="17" spans="1:7" s="3" customFormat="1" ht="27" customHeight="1">
      <c r="A17" s="28" t="s">
        <v>213</v>
      </c>
      <c r="B17" s="25" t="s">
        <v>43</v>
      </c>
      <c r="C17" s="25" t="s">
        <v>154</v>
      </c>
      <c r="D17" s="26">
        <v>1.45</v>
      </c>
      <c r="E17" s="26">
        <v>5.2</v>
      </c>
      <c r="F17" s="26">
        <v>4.93</v>
      </c>
      <c r="G17" s="26">
        <v>65.02</v>
      </c>
    </row>
    <row r="18" spans="1:7" s="3" customFormat="1" ht="18.75" customHeight="1">
      <c r="A18" s="23" t="s">
        <v>2</v>
      </c>
      <c r="B18" s="16"/>
      <c r="C18" s="16"/>
      <c r="D18" s="17">
        <f>SUM(D15:D17)</f>
        <v>28.32</v>
      </c>
      <c r="E18" s="17">
        <f>SUM(E15:E17)</f>
        <v>21.754</v>
      </c>
      <c r="F18" s="17">
        <f>SUM(F15:F17)</f>
        <v>36.25</v>
      </c>
      <c r="G18" s="17">
        <f>SUM(G15:G17)</f>
        <v>532.91</v>
      </c>
    </row>
    <row r="19" spans="1:7" ht="18" customHeight="1">
      <c r="A19" s="142" t="s">
        <v>109</v>
      </c>
      <c r="B19" s="142"/>
      <c r="C19" s="142"/>
      <c r="D19" s="142"/>
      <c r="E19" s="142"/>
      <c r="F19" s="142"/>
      <c r="G19" s="142"/>
    </row>
    <row r="20" spans="1:7" ht="27.75" customHeight="1">
      <c r="A20" s="145" t="s">
        <v>6</v>
      </c>
      <c r="B20" s="147" t="s">
        <v>0</v>
      </c>
      <c r="C20" s="147" t="s">
        <v>7</v>
      </c>
      <c r="D20" s="149" t="s">
        <v>10</v>
      </c>
      <c r="E20" s="150"/>
      <c r="F20" s="151"/>
      <c r="G20" s="152" t="s">
        <v>11</v>
      </c>
    </row>
    <row r="21" spans="1:7" ht="27.75" customHeight="1">
      <c r="A21" s="146"/>
      <c r="B21" s="148"/>
      <c r="C21" s="148"/>
      <c r="D21" s="35" t="s">
        <v>8</v>
      </c>
      <c r="E21" s="35" t="s">
        <v>9</v>
      </c>
      <c r="F21" s="35" t="s">
        <v>13</v>
      </c>
      <c r="G21" s="153"/>
    </row>
    <row r="22" spans="1:7" s="3" customFormat="1" ht="28.5" customHeight="1">
      <c r="A22" s="48" t="s">
        <v>204</v>
      </c>
      <c r="B22" s="49" t="s">
        <v>205</v>
      </c>
      <c r="C22" s="49" t="s">
        <v>267</v>
      </c>
      <c r="D22" s="50">
        <v>16.48</v>
      </c>
      <c r="E22" s="50">
        <v>8.09</v>
      </c>
      <c r="F22" s="50">
        <v>26.82</v>
      </c>
      <c r="G22" s="50">
        <v>242.27</v>
      </c>
    </row>
    <row r="23" spans="1:7" s="3" customFormat="1" ht="18" customHeight="1">
      <c r="A23" s="27" t="s">
        <v>291</v>
      </c>
      <c r="B23" s="18" t="s">
        <v>29</v>
      </c>
      <c r="C23" s="18" t="s">
        <v>240</v>
      </c>
      <c r="D23" s="19">
        <v>0.21</v>
      </c>
      <c r="E23" s="19">
        <v>5.27</v>
      </c>
      <c r="F23" s="19">
        <v>0.34</v>
      </c>
      <c r="G23" s="19">
        <v>49.47</v>
      </c>
    </row>
    <row r="24" spans="1:7" s="3" customFormat="1" ht="18" customHeight="1">
      <c r="A24" s="27" t="s">
        <v>292</v>
      </c>
      <c r="B24" s="40" t="s">
        <v>293</v>
      </c>
      <c r="C24" s="40" t="s">
        <v>160</v>
      </c>
      <c r="D24" s="41">
        <v>0.05</v>
      </c>
      <c r="E24" s="41">
        <v>0.03</v>
      </c>
      <c r="F24" s="41">
        <v>64</v>
      </c>
      <c r="G24" s="41">
        <v>2.17</v>
      </c>
    </row>
    <row r="25" spans="1:7" s="3" customFormat="1" ht="17.25" customHeight="1">
      <c r="A25" s="22" t="s">
        <v>2</v>
      </c>
      <c r="B25" s="16"/>
      <c r="C25" s="16"/>
      <c r="D25" s="17">
        <f>SUM(D22:D24)</f>
        <v>16.740000000000002</v>
      </c>
      <c r="E25" s="17">
        <f>SUM(E22:E24)</f>
        <v>13.389999999999999</v>
      </c>
      <c r="F25" s="17">
        <f>SUM(F22:F24)</f>
        <v>91.16</v>
      </c>
      <c r="G25" s="17">
        <f>SUM(G22:G24)</f>
        <v>293.91</v>
      </c>
    </row>
    <row r="26" spans="1:7" s="108" customFormat="1" ht="27.75" customHeight="1">
      <c r="A26" s="101" t="s">
        <v>12</v>
      </c>
      <c r="B26" s="102"/>
      <c r="C26" s="102"/>
      <c r="D26" s="103">
        <f>D9+D11+D18+D25</f>
        <v>63.7</v>
      </c>
      <c r="E26" s="103">
        <f>E9+E11+E18+E25</f>
        <v>46.294000000000004</v>
      </c>
      <c r="F26" s="103">
        <f>F9+F11+F18+F25</f>
        <v>198.57999999999998</v>
      </c>
      <c r="G26" s="103">
        <f>G9+G11+G18+G25</f>
        <v>1276.48</v>
      </c>
    </row>
    <row r="27" spans="1:7" s="3" customFormat="1" ht="13.5" customHeight="1">
      <c r="A27" s="4" t="s">
        <v>331</v>
      </c>
      <c r="B27" s="38"/>
      <c r="C27" s="38"/>
      <c r="D27" s="39"/>
      <c r="E27" s="39"/>
      <c r="F27" s="39"/>
      <c r="G27" s="39"/>
    </row>
    <row r="28" spans="1:7" s="3" customFormat="1" ht="13.5" customHeight="1">
      <c r="A28" s="14"/>
      <c r="B28" s="12"/>
      <c r="C28" s="12"/>
      <c r="D28" s="15"/>
      <c r="E28" s="15"/>
      <c r="F28" s="15"/>
      <c r="G28" s="15"/>
    </row>
    <row r="29" spans="1:7" s="3" customFormat="1" ht="13.5" customHeight="1">
      <c r="A29" s="14"/>
      <c r="B29" s="12"/>
      <c r="C29" s="12"/>
      <c r="D29" s="15"/>
      <c r="E29" s="15"/>
      <c r="F29" s="15"/>
      <c r="G29" s="15"/>
    </row>
    <row r="30" spans="1:7" s="3" customFormat="1" ht="13.5" customHeight="1">
      <c r="A30" s="14"/>
      <c r="B30" s="12"/>
      <c r="C30" s="12"/>
      <c r="D30" s="15"/>
      <c r="E30" s="15"/>
      <c r="F30" s="15"/>
      <c r="G30" s="15"/>
    </row>
    <row r="31" spans="1:7" s="3" customFormat="1" ht="13.5" customHeight="1">
      <c r="A31" s="14"/>
      <c r="B31" s="12"/>
      <c r="C31" s="12"/>
      <c r="D31" s="15"/>
      <c r="E31" s="15"/>
      <c r="F31" s="15"/>
      <c r="G31" s="15"/>
    </row>
    <row r="32" spans="1:7" ht="27.75" customHeight="1">
      <c r="A32" s="70"/>
      <c r="B32" s="1"/>
      <c r="C32" s="1"/>
      <c r="D32" s="1"/>
      <c r="E32" s="1"/>
      <c r="F32" s="1"/>
      <c r="G32" s="1"/>
    </row>
    <row r="34" spans="4:7" ht="18" customHeight="1">
      <c r="D34" s="13"/>
      <c r="E34" s="13"/>
      <c r="F34" s="13"/>
      <c r="G34" s="13"/>
    </row>
  </sheetData>
  <sheetProtection/>
  <mergeCells count="19">
    <mergeCell ref="A20:A21"/>
    <mergeCell ref="A10:G10"/>
    <mergeCell ref="A12:G12"/>
    <mergeCell ref="A13:A14"/>
    <mergeCell ref="B13:B14"/>
    <mergeCell ref="C13:C14"/>
    <mergeCell ref="D13:F13"/>
    <mergeCell ref="G13:G14"/>
    <mergeCell ref="B20:B21"/>
    <mergeCell ref="C20:C21"/>
    <mergeCell ref="D20:F20"/>
    <mergeCell ref="G20:G21"/>
    <mergeCell ref="A3:G3"/>
    <mergeCell ref="A4:A5"/>
    <mergeCell ref="B4:B5"/>
    <mergeCell ref="C4:C5"/>
    <mergeCell ref="D4:F4"/>
    <mergeCell ref="G4:G5"/>
    <mergeCell ref="A19:G19"/>
  </mergeCells>
  <printOptions/>
  <pageMargins left="0.4330708661417323" right="0.23622047244094488" top="0.7480314960629921" bottom="0.15748031496062992" header="0.31496062992125984" footer="0.31496062992125984"/>
  <pageSetup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22">
      <selection activeCell="A29" sqref="A29"/>
    </sheetView>
  </sheetViews>
  <sheetFormatPr defaultColWidth="9.140625" defaultRowHeight="18" customHeight="1"/>
  <cols>
    <col min="1" max="1" width="39.140625" style="4" customWidth="1"/>
    <col min="2" max="2" width="4.8515625" style="8" customWidth="1"/>
    <col min="3" max="3" width="6.57421875" style="70" customWidth="1"/>
    <col min="4" max="7" width="11.00390625" style="71" customWidth="1"/>
    <col min="8" max="16384" width="9.140625" style="1" customWidth="1"/>
  </cols>
  <sheetData>
    <row r="1" spans="1:7" ht="27.75" customHeight="1">
      <c r="A1" s="88" t="s">
        <v>150</v>
      </c>
      <c r="B1" s="12"/>
      <c r="C1" s="12"/>
      <c r="D1" s="15"/>
      <c r="E1" s="15"/>
      <c r="F1" s="15"/>
      <c r="G1" s="12">
        <v>12</v>
      </c>
    </row>
    <row r="2" spans="1:7" ht="27.75" customHeight="1">
      <c r="A2" s="89" t="s">
        <v>145</v>
      </c>
      <c r="B2" s="12"/>
      <c r="C2" s="12"/>
      <c r="D2" s="15"/>
      <c r="E2" s="15"/>
      <c r="F2" s="15"/>
      <c r="G2" s="70"/>
    </row>
    <row r="3" spans="1:7" ht="27.75" customHeight="1">
      <c r="A3" s="137" t="s">
        <v>106</v>
      </c>
      <c r="B3" s="137"/>
      <c r="C3" s="137"/>
      <c r="D3" s="137"/>
      <c r="E3" s="137"/>
      <c r="F3" s="137"/>
      <c r="G3" s="137"/>
    </row>
    <row r="4" spans="1:7" ht="17.25" customHeight="1">
      <c r="A4" s="145" t="s">
        <v>6</v>
      </c>
      <c r="B4" s="147" t="s">
        <v>0</v>
      </c>
      <c r="C4" s="147" t="s">
        <v>7</v>
      </c>
      <c r="D4" s="149" t="s">
        <v>10</v>
      </c>
      <c r="E4" s="150"/>
      <c r="F4" s="151"/>
      <c r="G4" s="152" t="s">
        <v>11</v>
      </c>
    </row>
    <row r="5" spans="1:7" ht="27.75" customHeight="1">
      <c r="A5" s="146"/>
      <c r="B5" s="148"/>
      <c r="C5" s="148"/>
      <c r="D5" s="35" t="s">
        <v>8</v>
      </c>
      <c r="E5" s="35" t="s">
        <v>9</v>
      </c>
      <c r="F5" s="35" t="s">
        <v>13</v>
      </c>
      <c r="G5" s="153"/>
    </row>
    <row r="6" spans="1:7" ht="19.5" customHeight="1">
      <c r="A6" s="55" t="s">
        <v>250</v>
      </c>
      <c r="B6" s="21" t="s">
        <v>31</v>
      </c>
      <c r="C6" s="21" t="s">
        <v>140</v>
      </c>
      <c r="D6" s="20">
        <v>5.88</v>
      </c>
      <c r="E6" s="20">
        <v>5.63</v>
      </c>
      <c r="F6" s="20">
        <v>25.16</v>
      </c>
      <c r="G6" s="20">
        <v>172.2</v>
      </c>
    </row>
    <row r="7" spans="1:7" ht="18" customHeight="1">
      <c r="A7" s="27" t="s">
        <v>116</v>
      </c>
      <c r="B7" s="18"/>
      <c r="C7" s="18" t="s">
        <v>163</v>
      </c>
      <c r="D7" s="19">
        <v>0.4</v>
      </c>
      <c r="E7" s="19">
        <v>0.25</v>
      </c>
      <c r="F7" s="19">
        <v>5.5</v>
      </c>
      <c r="G7" s="19">
        <v>25.5</v>
      </c>
    </row>
    <row r="8" spans="1:7" ht="19.5" customHeight="1">
      <c r="A8" s="27" t="s">
        <v>37</v>
      </c>
      <c r="B8" s="18"/>
      <c r="C8" s="18" t="s">
        <v>160</v>
      </c>
      <c r="D8" s="19">
        <v>6.8</v>
      </c>
      <c r="E8" s="19">
        <v>5</v>
      </c>
      <c r="F8" s="19">
        <v>9.8</v>
      </c>
      <c r="G8" s="19">
        <v>112</v>
      </c>
    </row>
    <row r="9" spans="1:7" ht="17.25" customHeight="1">
      <c r="A9" s="23" t="s">
        <v>2</v>
      </c>
      <c r="B9" s="23"/>
      <c r="C9" s="16"/>
      <c r="D9" s="17">
        <f>SUM(D6:D8)</f>
        <v>13.08</v>
      </c>
      <c r="E9" s="17">
        <f>SUM(E6:E8)</f>
        <v>10.879999999999999</v>
      </c>
      <c r="F9" s="17">
        <f>SUM(F6:F8)</f>
        <v>40.46</v>
      </c>
      <c r="G9" s="17">
        <f>SUM(G6:G8)</f>
        <v>309.7</v>
      </c>
    </row>
    <row r="10" spans="1:7" ht="27.75" customHeight="1">
      <c r="A10" s="142" t="s">
        <v>105</v>
      </c>
      <c r="B10" s="142"/>
      <c r="C10" s="142"/>
      <c r="D10" s="142"/>
      <c r="E10" s="142"/>
      <c r="F10" s="142"/>
      <c r="G10" s="142"/>
    </row>
    <row r="11" spans="1:7" ht="17.25" customHeight="1">
      <c r="A11" s="27" t="s">
        <v>3</v>
      </c>
      <c r="B11" s="18"/>
      <c r="C11" s="18" t="s">
        <v>160</v>
      </c>
      <c r="D11" s="17">
        <v>1.52</v>
      </c>
      <c r="E11" s="17">
        <v>0.6</v>
      </c>
      <c r="F11" s="17">
        <v>27.88</v>
      </c>
      <c r="G11" s="17">
        <v>112</v>
      </c>
    </row>
    <row r="12" spans="1:7" ht="27.75" customHeight="1">
      <c r="A12" s="142" t="s">
        <v>107</v>
      </c>
      <c r="B12" s="142"/>
      <c r="C12" s="142"/>
      <c r="D12" s="142"/>
      <c r="E12" s="142"/>
      <c r="F12" s="142"/>
      <c r="G12" s="142"/>
    </row>
    <row r="13" spans="1:7" ht="17.25" customHeight="1">
      <c r="A13" s="145" t="s">
        <v>6</v>
      </c>
      <c r="B13" s="147" t="s">
        <v>0</v>
      </c>
      <c r="C13" s="147" t="s">
        <v>7</v>
      </c>
      <c r="D13" s="149" t="s">
        <v>10</v>
      </c>
      <c r="E13" s="150"/>
      <c r="F13" s="151"/>
      <c r="G13" s="152" t="s">
        <v>11</v>
      </c>
    </row>
    <row r="14" spans="1:7" ht="27.75" customHeight="1">
      <c r="A14" s="146"/>
      <c r="B14" s="148"/>
      <c r="C14" s="148"/>
      <c r="D14" s="35" t="s">
        <v>8</v>
      </c>
      <c r="E14" s="35" t="s">
        <v>9</v>
      </c>
      <c r="F14" s="35" t="s">
        <v>13</v>
      </c>
      <c r="G14" s="153"/>
    </row>
    <row r="15" spans="1:7" ht="21.75" customHeight="1">
      <c r="A15" s="30" t="s">
        <v>304</v>
      </c>
      <c r="B15" s="21" t="s">
        <v>305</v>
      </c>
      <c r="C15" s="21" t="s">
        <v>140</v>
      </c>
      <c r="D15" s="20">
        <v>1.41</v>
      </c>
      <c r="E15" s="20">
        <v>3.14</v>
      </c>
      <c r="F15" s="20">
        <v>10.67</v>
      </c>
      <c r="G15" s="20">
        <v>72.49</v>
      </c>
    </row>
    <row r="16" spans="1:7" ht="17.25" customHeight="1">
      <c r="A16" s="27" t="s">
        <v>5</v>
      </c>
      <c r="B16" s="18" t="s">
        <v>27</v>
      </c>
      <c r="C16" s="18" t="s">
        <v>155</v>
      </c>
      <c r="D16" s="19">
        <v>1.48</v>
      </c>
      <c r="E16" s="19">
        <v>0.32</v>
      </c>
      <c r="F16" s="19">
        <v>8.03</v>
      </c>
      <c r="G16" s="19">
        <v>43.04</v>
      </c>
    </row>
    <row r="17" spans="1:7" ht="21" customHeight="1">
      <c r="A17" s="55" t="s">
        <v>33</v>
      </c>
      <c r="B17" s="21" t="s">
        <v>23</v>
      </c>
      <c r="C17" s="95" t="s">
        <v>190</v>
      </c>
      <c r="D17" s="20">
        <v>22.35</v>
      </c>
      <c r="E17" s="20">
        <v>16.96</v>
      </c>
      <c r="F17" s="20">
        <v>7.57</v>
      </c>
      <c r="G17" s="20">
        <v>268.27</v>
      </c>
    </row>
    <row r="18" spans="1:7" ht="17.25" customHeight="1">
      <c r="A18" s="93" t="s">
        <v>191</v>
      </c>
      <c r="B18" s="18" t="s">
        <v>24</v>
      </c>
      <c r="C18" s="18" t="s">
        <v>178</v>
      </c>
      <c r="D18" s="19">
        <v>1.33</v>
      </c>
      <c r="E18" s="19">
        <v>1.85</v>
      </c>
      <c r="F18" s="19">
        <v>11.58</v>
      </c>
      <c r="G18" s="19">
        <v>69.42</v>
      </c>
    </row>
    <row r="19" spans="1:7" ht="27" customHeight="1">
      <c r="A19" s="55" t="s">
        <v>302</v>
      </c>
      <c r="B19" s="21" t="s">
        <v>303</v>
      </c>
      <c r="C19" s="21" t="s">
        <v>273</v>
      </c>
      <c r="D19" s="20">
        <v>0.75</v>
      </c>
      <c r="E19" s="20">
        <v>8.03</v>
      </c>
      <c r="F19" s="20">
        <v>4.19</v>
      </c>
      <c r="G19" s="20">
        <v>89.12</v>
      </c>
    </row>
    <row r="20" spans="1:7" ht="17.25" customHeight="1">
      <c r="A20" s="22" t="s">
        <v>2</v>
      </c>
      <c r="B20" s="16"/>
      <c r="C20" s="16"/>
      <c r="D20" s="17">
        <f>SUM(D15:D19)</f>
        <v>27.32</v>
      </c>
      <c r="E20" s="17">
        <f>SUM(E15:E19)</f>
        <v>30.300000000000004</v>
      </c>
      <c r="F20" s="17">
        <f>SUM(F15:F19)</f>
        <v>42.04</v>
      </c>
      <c r="G20" s="17">
        <f>SUM(G15:G19)</f>
        <v>542.3399999999999</v>
      </c>
    </row>
    <row r="21" spans="1:7" ht="27.75" customHeight="1">
      <c r="A21" s="142" t="s">
        <v>109</v>
      </c>
      <c r="B21" s="142"/>
      <c r="C21" s="142"/>
      <c r="D21" s="142"/>
      <c r="E21" s="142"/>
      <c r="F21" s="142"/>
      <c r="G21" s="142"/>
    </row>
    <row r="22" spans="1:7" ht="17.25" customHeight="1">
      <c r="A22" s="145" t="s">
        <v>6</v>
      </c>
      <c r="B22" s="147" t="s">
        <v>0</v>
      </c>
      <c r="C22" s="147" t="s">
        <v>7</v>
      </c>
      <c r="D22" s="149" t="s">
        <v>10</v>
      </c>
      <c r="E22" s="150"/>
      <c r="F22" s="151"/>
      <c r="G22" s="152" t="s">
        <v>11</v>
      </c>
    </row>
    <row r="23" spans="1:7" ht="27.75" customHeight="1">
      <c r="A23" s="146"/>
      <c r="B23" s="148"/>
      <c r="C23" s="148"/>
      <c r="D23" s="35" t="s">
        <v>8</v>
      </c>
      <c r="E23" s="35" t="s">
        <v>9</v>
      </c>
      <c r="F23" s="35" t="s">
        <v>13</v>
      </c>
      <c r="G23" s="153"/>
    </row>
    <row r="24" spans="1:7" ht="32.25" customHeight="1">
      <c r="A24" s="10" t="s">
        <v>306</v>
      </c>
      <c r="B24" s="18" t="s">
        <v>48</v>
      </c>
      <c r="C24" s="18" t="s">
        <v>255</v>
      </c>
      <c r="D24" s="20">
        <v>6.94</v>
      </c>
      <c r="E24" s="124">
        <v>3.5</v>
      </c>
      <c r="F24" s="124">
        <v>37.6</v>
      </c>
      <c r="G24" s="20">
        <v>206.31</v>
      </c>
    </row>
    <row r="25" spans="1:7" ht="17.25" customHeight="1">
      <c r="A25" s="27" t="s">
        <v>288</v>
      </c>
      <c r="B25" s="18" t="s">
        <v>35</v>
      </c>
      <c r="C25" s="18" t="s">
        <v>247</v>
      </c>
      <c r="D25" s="19">
        <v>0.36</v>
      </c>
      <c r="E25" s="19">
        <v>4.5</v>
      </c>
      <c r="F25" s="19">
        <v>0.47</v>
      </c>
      <c r="G25" s="19">
        <v>43.95</v>
      </c>
    </row>
    <row r="26" spans="1:7" ht="17.25" customHeight="1">
      <c r="A26" s="27" t="s">
        <v>4</v>
      </c>
      <c r="B26" s="18"/>
      <c r="C26" s="18" t="s">
        <v>140</v>
      </c>
      <c r="D26" s="19">
        <v>5.1</v>
      </c>
      <c r="E26" s="19">
        <v>3.75</v>
      </c>
      <c r="F26" s="19">
        <v>7.35</v>
      </c>
      <c r="G26" s="19">
        <v>90</v>
      </c>
    </row>
    <row r="27" spans="1:7" ht="17.25" customHeight="1">
      <c r="A27" s="22" t="s">
        <v>2</v>
      </c>
      <c r="B27" s="16"/>
      <c r="C27" s="16"/>
      <c r="D27" s="17">
        <f>SUM(D24:D26)</f>
        <v>12.4</v>
      </c>
      <c r="E27" s="17">
        <f>SUM(E24:E26)</f>
        <v>11.75</v>
      </c>
      <c r="F27" s="17">
        <f>SUM(F24:F26)</f>
        <v>45.42</v>
      </c>
      <c r="G27" s="17">
        <f>SUM(G24:G26)</f>
        <v>340.26</v>
      </c>
    </row>
    <row r="28" spans="1:7" s="105" customFormat="1" ht="27" customHeight="1">
      <c r="A28" s="101" t="s">
        <v>12</v>
      </c>
      <c r="B28" s="102"/>
      <c r="C28" s="102"/>
      <c r="D28" s="103">
        <f>D9+D11+D20+D27</f>
        <v>54.32</v>
      </c>
      <c r="E28" s="103">
        <f>E9+E11+E20+E27</f>
        <v>53.53</v>
      </c>
      <c r="F28" s="103">
        <f>F9+F11+F20+F27</f>
        <v>155.8</v>
      </c>
      <c r="G28" s="103">
        <f>G9+G11+G20+G27</f>
        <v>1304.3</v>
      </c>
    </row>
    <row r="29" spans="1:7" ht="18" customHeight="1">
      <c r="A29" s="4" t="s">
        <v>331</v>
      </c>
      <c r="B29" s="38"/>
      <c r="C29" s="38"/>
      <c r="D29" s="39"/>
      <c r="E29" s="39"/>
      <c r="F29" s="39"/>
      <c r="G29" s="39"/>
    </row>
    <row r="30" spans="1:7" ht="27.75" customHeight="1">
      <c r="A30" s="14"/>
      <c r="B30" s="12"/>
      <c r="C30" s="12"/>
      <c r="D30" s="15"/>
      <c r="E30" s="15"/>
      <c r="F30" s="15"/>
      <c r="G30" s="15"/>
    </row>
    <row r="31" spans="1:7" ht="27.75" customHeight="1">
      <c r="A31" s="14"/>
      <c r="B31" s="12"/>
      <c r="C31" s="12"/>
      <c r="D31" s="15"/>
      <c r="E31" s="15"/>
      <c r="F31" s="15"/>
      <c r="G31" s="15"/>
    </row>
    <row r="32" spans="1:7" ht="27.75" customHeight="1">
      <c r="A32" s="14"/>
      <c r="B32" s="12"/>
      <c r="C32" s="12"/>
      <c r="D32" s="15"/>
      <c r="E32" s="15"/>
      <c r="F32" s="15"/>
      <c r="G32" s="15"/>
    </row>
    <row r="33" spans="1:7" ht="27.75" customHeight="1">
      <c r="A33" s="14"/>
      <c r="B33" s="12"/>
      <c r="C33" s="12"/>
      <c r="D33" s="15"/>
      <c r="E33" s="15"/>
      <c r="F33" s="15"/>
      <c r="G33" s="15"/>
    </row>
  </sheetData>
  <sheetProtection/>
  <mergeCells count="19">
    <mergeCell ref="A21:G21"/>
    <mergeCell ref="A22:A23"/>
    <mergeCell ref="B22:B23"/>
    <mergeCell ref="C22:C23"/>
    <mergeCell ref="D22:F22"/>
    <mergeCell ref="G22:G23"/>
    <mergeCell ref="A10:G10"/>
    <mergeCell ref="A12:G12"/>
    <mergeCell ref="A13:A14"/>
    <mergeCell ref="B13:B14"/>
    <mergeCell ref="C13:C14"/>
    <mergeCell ref="D13:F13"/>
    <mergeCell ref="G13:G14"/>
    <mergeCell ref="A3:G3"/>
    <mergeCell ref="A4:A5"/>
    <mergeCell ref="B4:B5"/>
    <mergeCell ref="C4:C5"/>
    <mergeCell ref="D4:F4"/>
    <mergeCell ref="G4:G5"/>
  </mergeCells>
  <printOptions/>
  <pageMargins left="0.4330708661417323" right="0.23622047244094488" top="0.7480314960629921" bottom="0.15748031496062992" header="0.31496062992125984" footer="0.31496062992125984"/>
  <pageSetup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98" zoomScaleSheetLayoutView="98" zoomScalePageLayoutView="0" workbookViewId="0" topLeftCell="A1">
      <selection activeCell="E33" sqref="E33"/>
    </sheetView>
  </sheetViews>
  <sheetFormatPr defaultColWidth="9.140625" defaultRowHeight="18" customHeight="1"/>
  <cols>
    <col min="1" max="1" width="39.7109375" style="4" customWidth="1"/>
    <col min="2" max="2" width="4.8515625" style="8" customWidth="1"/>
    <col min="3" max="3" width="8.28125" style="70" customWidth="1"/>
    <col min="4" max="7" width="11.00390625" style="71" customWidth="1"/>
    <col min="8" max="16384" width="9.140625" style="1" customWidth="1"/>
  </cols>
  <sheetData>
    <row r="1" spans="1:7" ht="27" customHeight="1">
      <c r="A1" s="88" t="s">
        <v>150</v>
      </c>
      <c r="B1" s="12"/>
      <c r="C1" s="12"/>
      <c r="D1" s="15"/>
      <c r="E1" s="15"/>
      <c r="F1" s="15"/>
      <c r="G1" s="12">
        <v>13</v>
      </c>
    </row>
    <row r="2" spans="1:7" ht="27.75" customHeight="1">
      <c r="A2" s="89" t="s">
        <v>146</v>
      </c>
      <c r="B2" s="12"/>
      <c r="C2" s="12"/>
      <c r="D2" s="15"/>
      <c r="E2" s="15"/>
      <c r="F2" s="15"/>
      <c r="G2" s="15"/>
    </row>
    <row r="3" spans="1:7" ht="27.75" customHeight="1">
      <c r="A3" s="137" t="s">
        <v>106</v>
      </c>
      <c r="B3" s="137"/>
      <c r="C3" s="137"/>
      <c r="D3" s="137"/>
      <c r="E3" s="137"/>
      <c r="F3" s="137"/>
      <c r="G3" s="137"/>
    </row>
    <row r="4" spans="1:7" ht="18" customHeight="1">
      <c r="A4" s="145" t="s">
        <v>6</v>
      </c>
      <c r="B4" s="147" t="s">
        <v>0</v>
      </c>
      <c r="C4" s="147" t="s">
        <v>7</v>
      </c>
      <c r="D4" s="149" t="s">
        <v>10</v>
      </c>
      <c r="E4" s="150"/>
      <c r="F4" s="151"/>
      <c r="G4" s="152" t="s">
        <v>11</v>
      </c>
    </row>
    <row r="5" spans="1:7" ht="27.75" customHeight="1">
      <c r="A5" s="146"/>
      <c r="B5" s="148"/>
      <c r="C5" s="148"/>
      <c r="D5" s="35" t="s">
        <v>8</v>
      </c>
      <c r="E5" s="35" t="s">
        <v>9</v>
      </c>
      <c r="F5" s="35" t="s">
        <v>13</v>
      </c>
      <c r="G5" s="153"/>
    </row>
    <row r="6" spans="1:7" ht="27" customHeight="1">
      <c r="A6" s="55" t="s">
        <v>214</v>
      </c>
      <c r="B6" s="87" t="s">
        <v>152</v>
      </c>
      <c r="C6" s="91" t="s">
        <v>140</v>
      </c>
      <c r="D6" s="92">
        <v>7.4</v>
      </c>
      <c r="E6" s="92">
        <v>0.84</v>
      </c>
      <c r="F6" s="92">
        <v>50.41</v>
      </c>
      <c r="G6" s="21">
        <v>245.66</v>
      </c>
    </row>
    <row r="7" spans="1:7" ht="18" customHeight="1">
      <c r="A7" s="27" t="s">
        <v>116</v>
      </c>
      <c r="B7" s="18"/>
      <c r="C7" s="18" t="s">
        <v>163</v>
      </c>
      <c r="D7" s="19">
        <v>0.4</v>
      </c>
      <c r="E7" s="19">
        <v>0.25</v>
      </c>
      <c r="F7" s="19">
        <v>5.5</v>
      </c>
      <c r="G7" s="19">
        <v>25.5</v>
      </c>
    </row>
    <row r="8" spans="1:7" ht="18" customHeight="1">
      <c r="A8" s="27" t="s">
        <v>37</v>
      </c>
      <c r="B8" s="18"/>
      <c r="C8" s="18" t="s">
        <v>154</v>
      </c>
      <c r="D8" s="19">
        <v>3.4</v>
      </c>
      <c r="E8" s="19">
        <v>2.5</v>
      </c>
      <c r="F8" s="19">
        <v>4.9</v>
      </c>
      <c r="G8" s="19">
        <v>56</v>
      </c>
    </row>
    <row r="9" spans="1:7" ht="18" customHeight="1">
      <c r="A9" s="23" t="s">
        <v>2</v>
      </c>
      <c r="B9" s="16"/>
      <c r="C9" s="16"/>
      <c r="D9" s="17">
        <f>SUM(D6:D8)</f>
        <v>11.200000000000001</v>
      </c>
      <c r="E9" s="17">
        <f>SUM(E6:E8)</f>
        <v>3.59</v>
      </c>
      <c r="F9" s="17">
        <f>SUM(F6:F8)</f>
        <v>60.809999999999995</v>
      </c>
      <c r="G9" s="17">
        <f>SUM(G6:G8)</f>
        <v>327.15999999999997</v>
      </c>
    </row>
    <row r="10" spans="1:7" ht="18" customHeight="1">
      <c r="A10" s="142" t="s">
        <v>104</v>
      </c>
      <c r="B10" s="142"/>
      <c r="C10" s="142"/>
      <c r="D10" s="142"/>
      <c r="E10" s="142"/>
      <c r="F10" s="142"/>
      <c r="G10" s="142"/>
    </row>
    <row r="11" spans="1:7" ht="27.75" customHeight="1">
      <c r="A11" s="27" t="s">
        <v>3</v>
      </c>
      <c r="B11" s="18"/>
      <c r="C11" s="18" t="s">
        <v>160</v>
      </c>
      <c r="D11" s="17">
        <v>1.52</v>
      </c>
      <c r="E11" s="17">
        <v>0.6</v>
      </c>
      <c r="F11" s="17">
        <v>27.88</v>
      </c>
      <c r="G11" s="17">
        <v>112</v>
      </c>
    </row>
    <row r="12" spans="1:7" ht="18" customHeight="1">
      <c r="A12" s="142" t="s">
        <v>107</v>
      </c>
      <c r="B12" s="142"/>
      <c r="C12" s="142"/>
      <c r="D12" s="142"/>
      <c r="E12" s="142"/>
      <c r="F12" s="142"/>
      <c r="G12" s="142"/>
    </row>
    <row r="13" spans="1:7" ht="18" customHeight="1">
      <c r="A13" s="145" t="s">
        <v>6</v>
      </c>
      <c r="B13" s="147" t="s">
        <v>0</v>
      </c>
      <c r="C13" s="147" t="s">
        <v>7</v>
      </c>
      <c r="D13" s="149" t="s">
        <v>10</v>
      </c>
      <c r="E13" s="150"/>
      <c r="F13" s="151"/>
      <c r="G13" s="152" t="s">
        <v>11</v>
      </c>
    </row>
    <row r="14" spans="1:7" ht="27.75" customHeight="1">
      <c r="A14" s="146"/>
      <c r="B14" s="148"/>
      <c r="C14" s="148"/>
      <c r="D14" s="35" t="s">
        <v>8</v>
      </c>
      <c r="E14" s="35" t="s">
        <v>9</v>
      </c>
      <c r="F14" s="35" t="s">
        <v>13</v>
      </c>
      <c r="G14" s="153"/>
    </row>
    <row r="15" spans="1:7" ht="27" customHeight="1">
      <c r="A15" s="55" t="s">
        <v>221</v>
      </c>
      <c r="B15" s="21" t="s">
        <v>22</v>
      </c>
      <c r="C15" s="21" t="s">
        <v>239</v>
      </c>
      <c r="D15" s="20">
        <v>2.19</v>
      </c>
      <c r="E15" s="20">
        <v>5.76</v>
      </c>
      <c r="F15" s="20">
        <v>10.21</v>
      </c>
      <c r="G15" s="20">
        <v>97.66</v>
      </c>
    </row>
    <row r="16" spans="1:7" ht="18" customHeight="1">
      <c r="A16" s="27" t="s">
        <v>5</v>
      </c>
      <c r="B16" s="18" t="s">
        <v>27</v>
      </c>
      <c r="C16" s="18" t="s">
        <v>155</v>
      </c>
      <c r="D16" s="19">
        <v>1.48</v>
      </c>
      <c r="E16" s="19">
        <v>0.32</v>
      </c>
      <c r="F16" s="19">
        <v>8.53</v>
      </c>
      <c r="G16" s="19">
        <v>43.04</v>
      </c>
    </row>
    <row r="17" spans="1:7" ht="27" customHeight="1">
      <c r="A17" s="55" t="s">
        <v>222</v>
      </c>
      <c r="B17" s="21" t="s">
        <v>223</v>
      </c>
      <c r="C17" s="21" t="s">
        <v>154</v>
      </c>
      <c r="D17" s="20">
        <v>21.3</v>
      </c>
      <c r="E17" s="20">
        <v>14.04</v>
      </c>
      <c r="F17" s="20">
        <v>11.62</v>
      </c>
      <c r="G17" s="20">
        <v>254.88</v>
      </c>
    </row>
    <row r="18" spans="1:7" ht="18" customHeight="1">
      <c r="A18" s="27" t="s">
        <v>138</v>
      </c>
      <c r="B18" s="18" t="s">
        <v>72</v>
      </c>
      <c r="C18" s="18" t="s">
        <v>163</v>
      </c>
      <c r="D18" s="19">
        <v>1.07</v>
      </c>
      <c r="E18" s="19">
        <v>0.07</v>
      </c>
      <c r="F18" s="19">
        <v>9.57</v>
      </c>
      <c r="G18" s="19">
        <v>42.6</v>
      </c>
    </row>
    <row r="19" spans="1:7" ht="38.25" customHeight="1">
      <c r="A19" s="55" t="s">
        <v>196</v>
      </c>
      <c r="B19" s="21" t="s">
        <v>197</v>
      </c>
      <c r="C19" s="21" t="s">
        <v>163</v>
      </c>
      <c r="D19" s="20">
        <v>0.84</v>
      </c>
      <c r="E19" s="20">
        <v>2.62</v>
      </c>
      <c r="F19" s="20">
        <v>3.38</v>
      </c>
      <c r="G19" s="20">
        <v>36.91</v>
      </c>
    </row>
    <row r="20" spans="1:7" ht="18" customHeight="1">
      <c r="A20" s="116" t="s">
        <v>251</v>
      </c>
      <c r="B20" s="21" t="s">
        <v>252</v>
      </c>
      <c r="C20" s="21" t="s">
        <v>163</v>
      </c>
      <c r="D20" s="20">
        <v>2.45</v>
      </c>
      <c r="E20" s="20">
        <v>0.1</v>
      </c>
      <c r="F20" s="20">
        <v>7.9</v>
      </c>
      <c r="G20" s="20">
        <v>32</v>
      </c>
    </row>
    <row r="21" spans="1:7" ht="18" customHeight="1">
      <c r="A21" s="22" t="s">
        <v>2</v>
      </c>
      <c r="B21" s="16"/>
      <c r="C21" s="16"/>
      <c r="D21" s="17">
        <f>SUM(D15:D20)</f>
        <v>29.33</v>
      </c>
      <c r="E21" s="17">
        <f>SUM(E15:E20)</f>
        <v>22.91</v>
      </c>
      <c r="F21" s="17">
        <f>SUM(F15:F20)</f>
        <v>51.21</v>
      </c>
      <c r="G21" s="17">
        <f>SUM(G15:G20)</f>
        <v>507.09000000000003</v>
      </c>
    </row>
    <row r="22" spans="1:7" ht="18" customHeight="1">
      <c r="A22" s="142" t="s">
        <v>109</v>
      </c>
      <c r="B22" s="142"/>
      <c r="C22" s="142"/>
      <c r="D22" s="142"/>
      <c r="E22" s="142"/>
      <c r="F22" s="142"/>
      <c r="G22" s="142"/>
    </row>
    <row r="23" spans="1:7" ht="18" customHeight="1">
      <c r="A23" s="145" t="s">
        <v>6</v>
      </c>
      <c r="B23" s="147" t="s">
        <v>0</v>
      </c>
      <c r="C23" s="147" t="s">
        <v>7</v>
      </c>
      <c r="D23" s="149" t="s">
        <v>10</v>
      </c>
      <c r="E23" s="150"/>
      <c r="F23" s="151"/>
      <c r="G23" s="152" t="s">
        <v>11</v>
      </c>
    </row>
    <row r="24" spans="1:7" ht="27.75" customHeight="1">
      <c r="A24" s="146"/>
      <c r="B24" s="148"/>
      <c r="C24" s="148"/>
      <c r="D24" s="35" t="s">
        <v>8</v>
      </c>
      <c r="E24" s="35" t="s">
        <v>9</v>
      </c>
      <c r="F24" s="35" t="s">
        <v>13</v>
      </c>
      <c r="G24" s="153"/>
    </row>
    <row r="25" spans="1:7" ht="19.5" customHeight="1">
      <c r="A25" s="27" t="s">
        <v>310</v>
      </c>
      <c r="B25" s="18" t="s">
        <v>311</v>
      </c>
      <c r="C25" s="82" t="s">
        <v>140</v>
      </c>
      <c r="D25" s="19">
        <v>14.27</v>
      </c>
      <c r="E25" s="19">
        <v>12.73</v>
      </c>
      <c r="F25" s="19">
        <v>30.95</v>
      </c>
      <c r="G25" s="19">
        <v>305.06</v>
      </c>
    </row>
    <row r="26" spans="1:7" ht="18" customHeight="1">
      <c r="A26" s="27" t="s">
        <v>295</v>
      </c>
      <c r="B26" s="18" t="s">
        <v>296</v>
      </c>
      <c r="C26" s="18">
        <v>200</v>
      </c>
      <c r="D26" s="19">
        <v>0.59</v>
      </c>
      <c r="E26" s="19">
        <v>0.44</v>
      </c>
      <c r="F26" s="19">
        <v>1.5</v>
      </c>
      <c r="G26" s="19">
        <v>9.99</v>
      </c>
    </row>
    <row r="27" spans="1:7" ht="18" customHeight="1">
      <c r="A27" s="23" t="s">
        <v>2</v>
      </c>
      <c r="B27" s="16"/>
      <c r="C27" s="16"/>
      <c r="D27" s="17">
        <f>SUM(D25:D26)</f>
        <v>14.86</v>
      </c>
      <c r="E27" s="17">
        <f>SUM(E25:E26)</f>
        <v>13.17</v>
      </c>
      <c r="F27" s="17">
        <f>SUM(F25:F26)</f>
        <v>32.45</v>
      </c>
      <c r="G27" s="17">
        <f>SUM(G25:G26)</f>
        <v>315.05</v>
      </c>
    </row>
    <row r="28" spans="1:7" s="105" customFormat="1" ht="27" customHeight="1">
      <c r="A28" s="101" t="s">
        <v>12</v>
      </c>
      <c r="B28" s="102"/>
      <c r="C28" s="102"/>
      <c r="D28" s="103">
        <f>D9+D11+D21+D27</f>
        <v>56.91</v>
      </c>
      <c r="E28" s="103">
        <f>E9+E11+E21+E27</f>
        <v>40.27</v>
      </c>
      <c r="F28" s="103">
        <f>F9+F11+F21+F27</f>
        <v>172.35000000000002</v>
      </c>
      <c r="G28" s="103">
        <f>G9+G11+G21+G27</f>
        <v>1261.3</v>
      </c>
    </row>
    <row r="29" spans="1:7" ht="18" customHeight="1">
      <c r="A29" s="4" t="s">
        <v>331</v>
      </c>
      <c r="B29" s="38"/>
      <c r="C29" s="38"/>
      <c r="D29" s="39"/>
      <c r="E29" s="39"/>
      <c r="F29" s="39"/>
      <c r="G29" s="39"/>
    </row>
    <row r="30" spans="1:7" ht="27.75" customHeight="1">
      <c r="A30" s="37"/>
      <c r="B30" s="38"/>
      <c r="C30" s="38"/>
      <c r="D30" s="39"/>
      <c r="E30" s="39"/>
      <c r="F30" s="39"/>
      <c r="G30" s="39"/>
    </row>
    <row r="31" spans="1:7" ht="18" customHeight="1">
      <c r="A31" s="37"/>
      <c r="B31" s="38"/>
      <c r="C31" s="38"/>
      <c r="D31" s="39"/>
      <c r="E31" s="39"/>
      <c r="F31" s="39"/>
      <c r="G31" s="39"/>
    </row>
  </sheetData>
  <sheetProtection/>
  <mergeCells count="19">
    <mergeCell ref="A22:G22"/>
    <mergeCell ref="A23:A24"/>
    <mergeCell ref="B23:B24"/>
    <mergeCell ref="C23:C24"/>
    <mergeCell ref="D23:F23"/>
    <mergeCell ref="G23:G24"/>
    <mergeCell ref="A10:G10"/>
    <mergeCell ref="A12:G12"/>
    <mergeCell ref="A13:A14"/>
    <mergeCell ref="B13:B14"/>
    <mergeCell ref="C13:C14"/>
    <mergeCell ref="D13:F13"/>
    <mergeCell ref="G13:G14"/>
    <mergeCell ref="A3:G3"/>
    <mergeCell ref="A4:A5"/>
    <mergeCell ref="B4:B5"/>
    <mergeCell ref="C4:C5"/>
    <mergeCell ref="D4:F4"/>
    <mergeCell ref="G4:G5"/>
  </mergeCells>
  <printOptions/>
  <pageMargins left="0.4330708661417323" right="0.23622047244094488" top="0.7480314960629921" bottom="0.15748031496062992" header="0.31496062992125984" footer="0.31496062992125984"/>
  <pageSetup horizontalDpi="300" verticalDpi="300" orientation="portrait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"/>
  <sheetViews>
    <sheetView view="pageBreakPreview" zoomScaleSheetLayoutView="100" zoomScalePageLayoutView="0" workbookViewId="0" topLeftCell="A19">
      <selection activeCell="K29" sqref="K29"/>
    </sheetView>
  </sheetViews>
  <sheetFormatPr defaultColWidth="9.140625" defaultRowHeight="18" customHeight="1"/>
  <cols>
    <col min="1" max="1" width="34.421875" style="4" customWidth="1"/>
    <col min="2" max="2" width="4.8515625" style="8" customWidth="1"/>
    <col min="3" max="3" width="7.8515625" style="70" customWidth="1"/>
    <col min="4" max="7" width="11.00390625" style="71" customWidth="1"/>
    <col min="8" max="16384" width="9.140625" style="1" customWidth="1"/>
  </cols>
  <sheetData>
    <row r="1" spans="1:7" ht="27.75" customHeight="1">
      <c r="A1" s="88" t="s">
        <v>150</v>
      </c>
      <c r="G1" s="12">
        <v>14</v>
      </c>
    </row>
    <row r="2" spans="1:7" ht="27" customHeight="1">
      <c r="A2" s="89" t="s">
        <v>147</v>
      </c>
      <c r="B2" s="12"/>
      <c r="C2" s="12"/>
      <c r="D2" s="15"/>
      <c r="E2" s="15"/>
      <c r="F2" s="15"/>
      <c r="G2" s="70"/>
    </row>
    <row r="3" spans="1:7" ht="27" customHeight="1">
      <c r="A3" s="137" t="s">
        <v>106</v>
      </c>
      <c r="B3" s="137"/>
      <c r="C3" s="137"/>
      <c r="D3" s="137"/>
      <c r="E3" s="137"/>
      <c r="F3" s="137"/>
      <c r="G3" s="137"/>
    </row>
    <row r="4" spans="1:7" ht="17.25" customHeight="1">
      <c r="A4" s="145" t="s">
        <v>6</v>
      </c>
      <c r="B4" s="147" t="s">
        <v>0</v>
      </c>
      <c r="C4" s="147" t="s">
        <v>7</v>
      </c>
      <c r="D4" s="149" t="s">
        <v>10</v>
      </c>
      <c r="E4" s="150"/>
      <c r="F4" s="151"/>
      <c r="G4" s="152" t="s">
        <v>11</v>
      </c>
    </row>
    <row r="5" spans="1:7" ht="27" customHeight="1">
      <c r="A5" s="146"/>
      <c r="B5" s="148"/>
      <c r="C5" s="148"/>
      <c r="D5" s="35" t="s">
        <v>8</v>
      </c>
      <c r="E5" s="35" t="s">
        <v>9</v>
      </c>
      <c r="F5" s="35" t="s">
        <v>13</v>
      </c>
      <c r="G5" s="153"/>
    </row>
    <row r="6" spans="1:7" ht="18" customHeight="1">
      <c r="A6" s="55" t="s">
        <v>125</v>
      </c>
      <c r="B6" s="21" t="s">
        <v>117</v>
      </c>
      <c r="C6" s="21" t="s">
        <v>307</v>
      </c>
      <c r="D6" s="20">
        <v>11.1</v>
      </c>
      <c r="E6" s="20">
        <v>13.13</v>
      </c>
      <c r="F6" s="20">
        <v>9.92</v>
      </c>
      <c r="G6" s="20">
        <v>196.94</v>
      </c>
    </row>
    <row r="7" spans="1:7" ht="18" customHeight="1">
      <c r="A7" s="27" t="s">
        <v>5</v>
      </c>
      <c r="B7" s="18" t="s">
        <v>27</v>
      </c>
      <c r="C7" s="18" t="s">
        <v>155</v>
      </c>
      <c r="D7" s="19">
        <v>1.46</v>
      </c>
      <c r="E7" s="19">
        <v>0.32</v>
      </c>
      <c r="F7" s="19">
        <v>8.53</v>
      </c>
      <c r="G7" s="19">
        <v>43.04</v>
      </c>
    </row>
    <row r="8" spans="1:7" ht="18" customHeight="1">
      <c r="A8" s="123" t="s">
        <v>88</v>
      </c>
      <c r="B8" s="21" t="s">
        <v>55</v>
      </c>
      <c r="C8" s="21" t="s">
        <v>163</v>
      </c>
      <c r="D8" s="20">
        <v>0.4</v>
      </c>
      <c r="E8" s="20">
        <v>0.1</v>
      </c>
      <c r="F8" s="20">
        <v>1.15</v>
      </c>
      <c r="G8" s="20">
        <v>5.5</v>
      </c>
    </row>
    <row r="9" spans="1:7" ht="17.25" customHeight="1">
      <c r="A9" s="27" t="s">
        <v>37</v>
      </c>
      <c r="B9" s="18"/>
      <c r="C9" s="18" t="s">
        <v>140</v>
      </c>
      <c r="D9" s="19">
        <v>5.1</v>
      </c>
      <c r="E9" s="19">
        <v>3.75</v>
      </c>
      <c r="F9" s="19">
        <v>7.35</v>
      </c>
      <c r="G9" s="19">
        <v>84</v>
      </c>
    </row>
    <row r="10" spans="1:7" ht="22.5" customHeight="1">
      <c r="A10" s="24" t="s">
        <v>2</v>
      </c>
      <c r="B10" s="16"/>
      <c r="C10" s="16"/>
      <c r="D10" s="17">
        <f>SUM(D6:D9)</f>
        <v>18.06</v>
      </c>
      <c r="E10" s="17">
        <f>SUM(E6:E9)</f>
        <v>17.3</v>
      </c>
      <c r="F10" s="17">
        <f>SUM(F6:F9)</f>
        <v>26.949999999999996</v>
      </c>
      <c r="G10" s="17">
        <f>SUM(G6:G9)</f>
        <v>329.48</v>
      </c>
    </row>
    <row r="11" spans="1:7" ht="17.25" customHeight="1">
      <c r="A11" s="142" t="s">
        <v>104</v>
      </c>
      <c r="B11" s="142"/>
      <c r="C11" s="142"/>
      <c r="D11" s="142"/>
      <c r="E11" s="142"/>
      <c r="F11" s="142"/>
      <c r="G11" s="142"/>
    </row>
    <row r="12" spans="1:7" ht="19.5" customHeight="1">
      <c r="A12" s="30" t="s">
        <v>3</v>
      </c>
      <c r="B12" s="18"/>
      <c r="C12" s="18" t="s">
        <v>160</v>
      </c>
      <c r="D12" s="17">
        <v>1.52</v>
      </c>
      <c r="E12" s="17">
        <v>0.6</v>
      </c>
      <c r="F12" s="17">
        <v>27.88</v>
      </c>
      <c r="G12" s="17">
        <v>112</v>
      </c>
    </row>
    <row r="13" spans="1:7" ht="27" customHeight="1">
      <c r="A13" s="142" t="s">
        <v>107</v>
      </c>
      <c r="B13" s="142"/>
      <c r="C13" s="142"/>
      <c r="D13" s="142"/>
      <c r="E13" s="142"/>
      <c r="F13" s="142"/>
      <c r="G13" s="142"/>
    </row>
    <row r="14" spans="1:7" ht="17.25" customHeight="1">
      <c r="A14" s="145" t="s">
        <v>6</v>
      </c>
      <c r="B14" s="147" t="s">
        <v>0</v>
      </c>
      <c r="C14" s="147" t="s">
        <v>7</v>
      </c>
      <c r="D14" s="149" t="s">
        <v>10</v>
      </c>
      <c r="E14" s="150"/>
      <c r="F14" s="151"/>
      <c r="G14" s="152" t="s">
        <v>11</v>
      </c>
    </row>
    <row r="15" spans="1:7" ht="24" customHeight="1">
      <c r="A15" s="146"/>
      <c r="B15" s="148"/>
      <c r="C15" s="148"/>
      <c r="D15" s="35" t="s">
        <v>8</v>
      </c>
      <c r="E15" s="35" t="s">
        <v>9</v>
      </c>
      <c r="F15" s="35" t="s">
        <v>13</v>
      </c>
      <c r="G15" s="153"/>
    </row>
    <row r="16" spans="1:7" ht="30.75" customHeight="1">
      <c r="A16" s="48" t="s">
        <v>127</v>
      </c>
      <c r="B16" s="49" t="s">
        <v>46</v>
      </c>
      <c r="C16" s="49" t="s">
        <v>140</v>
      </c>
      <c r="D16" s="50">
        <v>3.73</v>
      </c>
      <c r="E16" s="50">
        <v>3.37</v>
      </c>
      <c r="F16" s="50">
        <v>14.54</v>
      </c>
      <c r="G16" s="50">
        <v>95.59</v>
      </c>
    </row>
    <row r="17" spans="1:7" ht="18.75" customHeight="1">
      <c r="A17" s="27" t="s">
        <v>5</v>
      </c>
      <c r="B17" s="18" t="s">
        <v>27</v>
      </c>
      <c r="C17" s="18" t="s">
        <v>155</v>
      </c>
      <c r="D17" s="19">
        <v>1.46</v>
      </c>
      <c r="E17" s="19">
        <v>0.32</v>
      </c>
      <c r="F17" s="19">
        <v>8.53</v>
      </c>
      <c r="G17" s="19">
        <v>43.04</v>
      </c>
    </row>
    <row r="18" spans="1:7" ht="17.25" customHeight="1">
      <c r="A18" s="125" t="s">
        <v>193</v>
      </c>
      <c r="B18" s="18" t="s">
        <v>194</v>
      </c>
      <c r="C18" s="18" t="s">
        <v>163</v>
      </c>
      <c r="D18" s="19">
        <v>11.19</v>
      </c>
      <c r="E18" s="19">
        <v>11.17</v>
      </c>
      <c r="F18" s="19">
        <v>3.3</v>
      </c>
      <c r="G18" s="19">
        <v>155.02</v>
      </c>
    </row>
    <row r="19" spans="1:7" ht="19.5" customHeight="1">
      <c r="A19" s="30" t="s">
        <v>182</v>
      </c>
      <c r="B19" s="21" t="s">
        <v>71</v>
      </c>
      <c r="C19" s="21" t="s">
        <v>178</v>
      </c>
      <c r="D19" s="20">
        <v>1.09</v>
      </c>
      <c r="E19" s="20">
        <v>1.88</v>
      </c>
      <c r="F19" s="20">
        <v>11.58</v>
      </c>
      <c r="G19" s="20">
        <v>65.5</v>
      </c>
    </row>
    <row r="20" spans="1:7" ht="30.75" customHeight="1">
      <c r="A20" s="27" t="s">
        <v>208</v>
      </c>
      <c r="B20" s="18" t="s">
        <v>61</v>
      </c>
      <c r="C20" s="18" t="s">
        <v>263</v>
      </c>
      <c r="D20" s="19">
        <v>1.716</v>
      </c>
      <c r="E20" s="19">
        <v>9.378</v>
      </c>
      <c r="F20" s="19">
        <v>5.358</v>
      </c>
      <c r="G20" s="19">
        <v>106.96</v>
      </c>
    </row>
    <row r="21" spans="1:7" ht="24.75" customHeight="1">
      <c r="A21" s="22" t="s">
        <v>2</v>
      </c>
      <c r="B21" s="16"/>
      <c r="C21" s="16"/>
      <c r="D21" s="17">
        <f>SUM(D16:D20)</f>
        <v>19.186</v>
      </c>
      <c r="E21" s="17">
        <f>SUM(E16:E20)</f>
        <v>26.118</v>
      </c>
      <c r="F21" s="17">
        <f>SUM(F16:F20)</f>
        <v>43.308</v>
      </c>
      <c r="G21" s="17">
        <f>SUM(G16:G20)</f>
        <v>466.10999999999996</v>
      </c>
    </row>
    <row r="22" spans="1:7" ht="27" customHeight="1">
      <c r="A22" s="142" t="s">
        <v>109</v>
      </c>
      <c r="B22" s="142"/>
      <c r="C22" s="142"/>
      <c r="D22" s="142"/>
      <c r="E22" s="142"/>
      <c r="F22" s="142"/>
      <c r="G22" s="142"/>
    </row>
    <row r="23" spans="1:7" ht="19.5" customHeight="1">
      <c r="A23" s="145" t="s">
        <v>6</v>
      </c>
      <c r="B23" s="147" t="s">
        <v>0</v>
      </c>
      <c r="C23" s="147" t="s">
        <v>7</v>
      </c>
      <c r="D23" s="149" t="s">
        <v>10</v>
      </c>
      <c r="E23" s="150"/>
      <c r="F23" s="151"/>
      <c r="G23" s="152" t="s">
        <v>11</v>
      </c>
    </row>
    <row r="24" spans="1:7" ht="17.25" customHeight="1">
      <c r="A24" s="146"/>
      <c r="B24" s="148"/>
      <c r="C24" s="148"/>
      <c r="D24" s="35" t="s">
        <v>8</v>
      </c>
      <c r="E24" s="35" t="s">
        <v>9</v>
      </c>
      <c r="F24" s="35" t="s">
        <v>13</v>
      </c>
      <c r="G24" s="153"/>
    </row>
    <row r="25" spans="1:7" ht="30.75" customHeight="1">
      <c r="A25" s="27" t="s">
        <v>269</v>
      </c>
      <c r="B25" s="18" t="s">
        <v>49</v>
      </c>
      <c r="C25" s="18" t="s">
        <v>267</v>
      </c>
      <c r="D25" s="19">
        <v>20.6</v>
      </c>
      <c r="E25" s="19">
        <v>12.85</v>
      </c>
      <c r="F25" s="19">
        <v>19.88</v>
      </c>
      <c r="G25" s="19">
        <v>275.52</v>
      </c>
    </row>
    <row r="26" spans="1:7" s="105" customFormat="1" ht="18" customHeight="1">
      <c r="A26" s="27" t="s">
        <v>119</v>
      </c>
      <c r="B26" s="18" t="s">
        <v>118</v>
      </c>
      <c r="C26" s="18" t="s">
        <v>242</v>
      </c>
      <c r="D26" s="19">
        <v>0.09</v>
      </c>
      <c r="E26" s="19">
        <v>0.12</v>
      </c>
      <c r="F26" s="19">
        <v>2.91</v>
      </c>
      <c r="G26" s="19">
        <v>12.3</v>
      </c>
    </row>
    <row r="27" spans="1:7" ht="18.75" customHeight="1">
      <c r="A27" s="27" t="s">
        <v>308</v>
      </c>
      <c r="B27" s="18" t="s">
        <v>309</v>
      </c>
      <c r="C27" s="18" t="s">
        <v>267</v>
      </c>
      <c r="D27" s="19">
        <v>2.54</v>
      </c>
      <c r="E27" s="19">
        <v>2</v>
      </c>
      <c r="F27" s="19">
        <v>10</v>
      </c>
      <c r="G27" s="19">
        <v>64.86</v>
      </c>
    </row>
    <row r="28" spans="1:7" ht="19.5" customHeight="1">
      <c r="A28" s="22" t="s">
        <v>2</v>
      </c>
      <c r="B28" s="16"/>
      <c r="C28" s="16"/>
      <c r="D28" s="17">
        <f>SUM(D25:D27)</f>
        <v>23.23</v>
      </c>
      <c r="E28" s="17">
        <f>SUM(E25:E27)</f>
        <v>14.969999999999999</v>
      </c>
      <c r="F28" s="17">
        <f>SUM(F25:F27)</f>
        <v>32.79</v>
      </c>
      <c r="G28" s="17">
        <f>SUM(G25:G27)</f>
        <v>352.68</v>
      </c>
    </row>
    <row r="29" spans="1:7" ht="24" customHeight="1">
      <c r="A29" s="101" t="s">
        <v>12</v>
      </c>
      <c r="B29" s="102"/>
      <c r="C29" s="102"/>
      <c r="D29" s="103">
        <f>D10+D12+D21+D28</f>
        <v>61.995999999999995</v>
      </c>
      <c r="E29" s="103">
        <f>E10+E12+E21+E28</f>
        <v>58.988</v>
      </c>
      <c r="F29" s="103">
        <f>F10+F12+F21+F28</f>
        <v>130.928</v>
      </c>
      <c r="G29" s="103">
        <f>G10+G12+G21+G28</f>
        <v>1260.27</v>
      </c>
    </row>
    <row r="30" spans="1:7" ht="18" customHeight="1">
      <c r="A30" s="4" t="s">
        <v>331</v>
      </c>
      <c r="B30" s="12"/>
      <c r="C30" s="12"/>
      <c r="D30" s="15"/>
      <c r="E30" s="15"/>
      <c r="F30" s="15"/>
      <c r="G30" s="15"/>
    </row>
    <row r="31" spans="1:7" ht="18" customHeight="1">
      <c r="A31" s="14"/>
      <c r="B31" s="12"/>
      <c r="C31" s="12"/>
      <c r="D31" s="15"/>
      <c r="E31" s="15"/>
      <c r="F31" s="15"/>
      <c r="G31" s="15"/>
    </row>
    <row r="32" spans="1:7" ht="18" customHeight="1">
      <c r="A32" s="14"/>
      <c r="B32" s="12"/>
      <c r="C32" s="12"/>
      <c r="D32" s="15"/>
      <c r="E32" s="15"/>
      <c r="F32" s="15"/>
      <c r="G32" s="15"/>
    </row>
    <row r="33" spans="1:7" ht="18" customHeight="1">
      <c r="A33" s="14"/>
      <c r="B33" s="12"/>
      <c r="C33" s="12"/>
      <c r="D33" s="15"/>
      <c r="E33" s="15"/>
      <c r="F33" s="15"/>
      <c r="G33" s="15"/>
    </row>
  </sheetData>
  <sheetProtection/>
  <mergeCells count="19">
    <mergeCell ref="A22:G22"/>
    <mergeCell ref="A23:A24"/>
    <mergeCell ref="B23:B24"/>
    <mergeCell ref="C23:C24"/>
    <mergeCell ref="D23:F23"/>
    <mergeCell ref="G23:G24"/>
    <mergeCell ref="A11:G11"/>
    <mergeCell ref="A13:G13"/>
    <mergeCell ref="A14:A15"/>
    <mergeCell ref="B14:B15"/>
    <mergeCell ref="C14:C15"/>
    <mergeCell ref="D14:F14"/>
    <mergeCell ref="G14:G15"/>
    <mergeCell ref="A3:G3"/>
    <mergeCell ref="A4:A5"/>
    <mergeCell ref="B4:B5"/>
    <mergeCell ref="C4:C5"/>
    <mergeCell ref="D4:F4"/>
    <mergeCell ref="G4:G5"/>
  </mergeCells>
  <printOptions/>
  <pageMargins left="0.4330708661417323" right="0.23622047244094488" top="0.7480314960629921" bottom="0.15748031496062992" header="0.31496062992125984" footer="0.31496062992125984"/>
  <pageSetup horizontalDpi="300" verticalDpi="300" orientation="portrait" paperSize="9" scale="9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28">
      <selection activeCell="A30" sqref="A30"/>
    </sheetView>
  </sheetViews>
  <sheetFormatPr defaultColWidth="9.140625" defaultRowHeight="18" customHeight="1"/>
  <cols>
    <col min="1" max="1" width="34.28125" style="4" customWidth="1"/>
    <col min="2" max="2" width="6.28125" style="8" customWidth="1"/>
    <col min="3" max="3" width="6.57421875" style="70" customWidth="1"/>
    <col min="4" max="7" width="11.00390625" style="71" customWidth="1"/>
    <col min="8" max="16384" width="9.140625" style="1" customWidth="1"/>
  </cols>
  <sheetData>
    <row r="1" spans="1:7" ht="27.75" customHeight="1">
      <c r="A1" s="88" t="s">
        <v>150</v>
      </c>
      <c r="B1" s="12"/>
      <c r="C1" s="12"/>
      <c r="D1" s="15"/>
      <c r="E1" s="15"/>
      <c r="F1" s="15"/>
      <c r="G1" s="12">
        <v>15</v>
      </c>
    </row>
    <row r="2" spans="1:7" ht="27.75" customHeight="1">
      <c r="A2" s="89" t="s">
        <v>148</v>
      </c>
      <c r="B2" s="12"/>
      <c r="C2" s="12"/>
      <c r="D2" s="15"/>
      <c r="E2" s="15"/>
      <c r="F2" s="15"/>
      <c r="G2" s="70"/>
    </row>
    <row r="3" spans="1:7" ht="27.75" customHeight="1">
      <c r="A3" s="137" t="s">
        <v>106</v>
      </c>
      <c r="B3" s="137"/>
      <c r="C3" s="137"/>
      <c r="D3" s="137"/>
      <c r="E3" s="137"/>
      <c r="F3" s="137"/>
      <c r="G3" s="137"/>
    </row>
    <row r="4" spans="1:7" ht="18" customHeight="1">
      <c r="A4" s="145" t="s">
        <v>6</v>
      </c>
      <c r="B4" s="147" t="s">
        <v>0</v>
      </c>
      <c r="C4" s="147" t="s">
        <v>7</v>
      </c>
      <c r="D4" s="149" t="s">
        <v>10</v>
      </c>
      <c r="E4" s="150"/>
      <c r="F4" s="151"/>
      <c r="G4" s="152" t="s">
        <v>11</v>
      </c>
    </row>
    <row r="5" spans="1:7" ht="26.25" customHeight="1">
      <c r="A5" s="146"/>
      <c r="B5" s="148"/>
      <c r="C5" s="148"/>
      <c r="D5" s="35" t="s">
        <v>8</v>
      </c>
      <c r="E5" s="35" t="s">
        <v>9</v>
      </c>
      <c r="F5" s="35" t="s">
        <v>13</v>
      </c>
      <c r="G5" s="153"/>
    </row>
    <row r="6" spans="1:7" ht="27.75" customHeight="1">
      <c r="A6" s="10" t="s">
        <v>112</v>
      </c>
      <c r="B6" s="18" t="s">
        <v>111</v>
      </c>
      <c r="C6" s="18" t="s">
        <v>140</v>
      </c>
      <c r="D6" s="21">
        <v>4.92</v>
      </c>
      <c r="E6" s="20">
        <v>5.6</v>
      </c>
      <c r="F6" s="21">
        <v>29.05</v>
      </c>
      <c r="G6" s="21">
        <v>181.11</v>
      </c>
    </row>
    <row r="7" spans="1:7" ht="18" customHeight="1">
      <c r="A7" s="10" t="s">
        <v>65</v>
      </c>
      <c r="B7" s="18" t="s">
        <v>66</v>
      </c>
      <c r="C7" s="18" t="s">
        <v>220</v>
      </c>
      <c r="D7" s="21">
        <v>1.44</v>
      </c>
      <c r="E7" s="21">
        <v>0.42</v>
      </c>
      <c r="F7" s="21">
        <v>15.73</v>
      </c>
      <c r="G7" s="21">
        <v>67.75</v>
      </c>
    </row>
    <row r="8" spans="1:7" ht="18" customHeight="1">
      <c r="A8" s="27" t="s">
        <v>37</v>
      </c>
      <c r="B8" s="18"/>
      <c r="C8" s="18" t="s">
        <v>140</v>
      </c>
      <c r="D8" s="19">
        <v>5.1</v>
      </c>
      <c r="E8" s="19">
        <v>3.75</v>
      </c>
      <c r="F8" s="19">
        <v>7.35</v>
      </c>
      <c r="G8" s="19">
        <v>84</v>
      </c>
    </row>
    <row r="9" spans="1:7" ht="27.75" customHeight="1">
      <c r="A9" s="23" t="s">
        <v>2</v>
      </c>
      <c r="B9" s="16"/>
      <c r="C9" s="16"/>
      <c r="D9" s="17">
        <f>SUM(D6:D8)</f>
        <v>11.459999999999999</v>
      </c>
      <c r="E9" s="17">
        <f>SUM(E6:E8)</f>
        <v>9.77</v>
      </c>
      <c r="F9" s="17">
        <f>SUM(F6:F8)</f>
        <v>52.13</v>
      </c>
      <c r="G9" s="17">
        <f>SUM(G6:G8)</f>
        <v>332.86</v>
      </c>
    </row>
    <row r="10" spans="1:7" ht="18" customHeight="1">
      <c r="A10" s="142" t="s">
        <v>104</v>
      </c>
      <c r="B10" s="142"/>
      <c r="C10" s="142"/>
      <c r="D10" s="142"/>
      <c r="E10" s="142"/>
      <c r="F10" s="142"/>
      <c r="G10" s="142"/>
    </row>
    <row r="11" spans="1:7" ht="27.75" customHeight="1">
      <c r="A11" s="27" t="s">
        <v>3</v>
      </c>
      <c r="B11" s="18"/>
      <c r="C11" s="18">
        <v>200</v>
      </c>
      <c r="D11" s="17">
        <v>1.52</v>
      </c>
      <c r="E11" s="17">
        <v>0.6</v>
      </c>
      <c r="F11" s="17">
        <v>27.88</v>
      </c>
      <c r="G11" s="17">
        <v>112</v>
      </c>
    </row>
    <row r="12" spans="1:7" ht="18" customHeight="1">
      <c r="A12" s="142" t="s">
        <v>107</v>
      </c>
      <c r="B12" s="142"/>
      <c r="C12" s="142"/>
      <c r="D12" s="142"/>
      <c r="E12" s="142"/>
      <c r="F12" s="142"/>
      <c r="G12" s="142"/>
    </row>
    <row r="13" spans="1:7" ht="18" customHeight="1">
      <c r="A13" s="145" t="s">
        <v>6</v>
      </c>
      <c r="B13" s="147" t="s">
        <v>0</v>
      </c>
      <c r="C13" s="147" t="s">
        <v>7</v>
      </c>
      <c r="D13" s="149" t="s">
        <v>10</v>
      </c>
      <c r="E13" s="150"/>
      <c r="F13" s="151"/>
      <c r="G13" s="152" t="s">
        <v>11</v>
      </c>
    </row>
    <row r="14" spans="1:7" ht="26.25" customHeight="1">
      <c r="A14" s="146"/>
      <c r="B14" s="148"/>
      <c r="C14" s="148"/>
      <c r="D14" s="35" t="s">
        <v>8</v>
      </c>
      <c r="E14" s="35" t="s">
        <v>9</v>
      </c>
      <c r="F14" s="35" t="s">
        <v>13</v>
      </c>
      <c r="G14" s="153"/>
    </row>
    <row r="15" spans="1:7" s="5" customFormat="1" ht="28.5" customHeight="1">
      <c r="A15" s="27" t="s">
        <v>165</v>
      </c>
      <c r="B15" s="18" t="s">
        <v>68</v>
      </c>
      <c r="C15" s="18" t="s">
        <v>241</v>
      </c>
      <c r="D15" s="20">
        <v>1.57</v>
      </c>
      <c r="E15" s="20">
        <v>4.98</v>
      </c>
      <c r="F15" s="20">
        <v>8.85</v>
      </c>
      <c r="G15" s="20">
        <v>81.86</v>
      </c>
    </row>
    <row r="16" spans="1:7" ht="18.75" customHeight="1">
      <c r="A16" s="27" t="s">
        <v>5</v>
      </c>
      <c r="B16" s="18" t="s">
        <v>27</v>
      </c>
      <c r="C16" s="18" t="s">
        <v>155</v>
      </c>
      <c r="D16" s="19">
        <v>1.46</v>
      </c>
      <c r="E16" s="19">
        <v>0.32</v>
      </c>
      <c r="F16" s="19">
        <v>8.53</v>
      </c>
      <c r="G16" s="19">
        <v>43.04</v>
      </c>
    </row>
    <row r="17" spans="1:7" ht="30" customHeight="1">
      <c r="A17" s="10" t="s">
        <v>224</v>
      </c>
      <c r="B17" s="18" t="s">
        <v>30</v>
      </c>
      <c r="C17" s="18" t="s">
        <v>158</v>
      </c>
      <c r="D17" s="20">
        <v>15.92</v>
      </c>
      <c r="E17" s="20">
        <v>9.42</v>
      </c>
      <c r="F17" s="20">
        <v>7.13</v>
      </c>
      <c r="G17" s="20">
        <v>176.28</v>
      </c>
    </row>
    <row r="18" spans="1:7" ht="18" customHeight="1">
      <c r="A18" s="27" t="s">
        <v>101</v>
      </c>
      <c r="B18" s="18" t="s">
        <v>73</v>
      </c>
      <c r="C18" s="18" t="s">
        <v>163</v>
      </c>
      <c r="D18" s="19">
        <v>6.39</v>
      </c>
      <c r="E18" s="19">
        <v>0.29</v>
      </c>
      <c r="F18" s="19">
        <v>14.07</v>
      </c>
      <c r="G18" s="19">
        <v>78.89</v>
      </c>
    </row>
    <row r="19" spans="1:7" ht="18" customHeight="1">
      <c r="A19" s="27" t="s">
        <v>88</v>
      </c>
      <c r="B19" s="18" t="s">
        <v>55</v>
      </c>
      <c r="C19" s="18" t="s">
        <v>178</v>
      </c>
      <c r="D19" s="19">
        <v>0.32</v>
      </c>
      <c r="E19" s="19">
        <v>0.08</v>
      </c>
      <c r="F19" s="19">
        <v>0.92</v>
      </c>
      <c r="G19" s="19">
        <v>4.4</v>
      </c>
    </row>
    <row r="20" spans="1:7" ht="40.5" customHeight="1">
      <c r="A20" s="27" t="s">
        <v>64</v>
      </c>
      <c r="B20" s="18" t="s">
        <v>47</v>
      </c>
      <c r="C20" s="18" t="s">
        <v>154</v>
      </c>
      <c r="D20" s="19">
        <v>1.31</v>
      </c>
      <c r="E20" s="19">
        <v>9.76</v>
      </c>
      <c r="F20" s="19">
        <v>4.47</v>
      </c>
      <c r="G20" s="19">
        <v>105.91</v>
      </c>
    </row>
    <row r="21" spans="1:7" ht="27.75" customHeight="1">
      <c r="A21" s="23" t="s">
        <v>2</v>
      </c>
      <c r="B21" s="16"/>
      <c r="C21" s="16"/>
      <c r="D21" s="17">
        <f>SUM(D15:D20)</f>
        <v>26.97</v>
      </c>
      <c r="E21" s="17">
        <f>SUM(E15:E20)</f>
        <v>24.85</v>
      </c>
      <c r="F21" s="17">
        <f>SUM(F15:F20)</f>
        <v>43.97</v>
      </c>
      <c r="G21" s="17">
        <f>SUM(G15:G20)</f>
        <v>490.38</v>
      </c>
    </row>
    <row r="22" spans="1:7" ht="18" customHeight="1">
      <c r="A22" s="142" t="s">
        <v>109</v>
      </c>
      <c r="B22" s="142"/>
      <c r="C22" s="142"/>
      <c r="D22" s="142"/>
      <c r="E22" s="142"/>
      <c r="F22" s="142"/>
      <c r="G22" s="142"/>
    </row>
    <row r="23" spans="1:7" ht="18" customHeight="1">
      <c r="A23" s="145" t="s">
        <v>6</v>
      </c>
      <c r="B23" s="147" t="s">
        <v>0</v>
      </c>
      <c r="C23" s="147" t="s">
        <v>7</v>
      </c>
      <c r="D23" s="149" t="s">
        <v>10</v>
      </c>
      <c r="E23" s="150"/>
      <c r="F23" s="151"/>
      <c r="G23" s="152" t="s">
        <v>11</v>
      </c>
    </row>
    <row r="24" spans="1:7" ht="26.25" customHeight="1">
      <c r="A24" s="146"/>
      <c r="B24" s="148"/>
      <c r="C24" s="148"/>
      <c r="D24" s="35" t="s">
        <v>8</v>
      </c>
      <c r="E24" s="35" t="s">
        <v>9</v>
      </c>
      <c r="F24" s="35" t="s">
        <v>13</v>
      </c>
      <c r="G24" s="153"/>
    </row>
    <row r="25" spans="1:7" ht="28.5" customHeight="1">
      <c r="A25" s="48" t="s">
        <v>126</v>
      </c>
      <c r="B25" s="49" t="s">
        <v>78</v>
      </c>
      <c r="C25" s="49" t="s">
        <v>160</v>
      </c>
      <c r="D25" s="50">
        <v>4.29</v>
      </c>
      <c r="E25" s="50">
        <v>20.59</v>
      </c>
      <c r="F25" s="50">
        <v>21.67</v>
      </c>
      <c r="G25" s="50">
        <v>270.59</v>
      </c>
    </row>
    <row r="26" spans="1:7" ht="28.5" customHeight="1">
      <c r="A26" s="48" t="s">
        <v>79</v>
      </c>
      <c r="B26" s="49" t="s">
        <v>80</v>
      </c>
      <c r="C26" s="53" t="s">
        <v>246</v>
      </c>
      <c r="D26" s="50">
        <v>2.62</v>
      </c>
      <c r="E26" s="50">
        <v>2.56</v>
      </c>
      <c r="F26" s="50">
        <v>9.03</v>
      </c>
      <c r="G26" s="50">
        <v>69.74</v>
      </c>
    </row>
    <row r="27" spans="1:7" ht="18.75" customHeight="1">
      <c r="A27" s="27" t="s">
        <v>14</v>
      </c>
      <c r="B27" s="18" t="s">
        <v>21</v>
      </c>
      <c r="C27" s="18" t="s">
        <v>160</v>
      </c>
      <c r="D27" s="19">
        <v>0</v>
      </c>
      <c r="E27" s="19">
        <v>0</v>
      </c>
      <c r="F27" s="19">
        <v>0</v>
      </c>
      <c r="G27" s="19">
        <v>0</v>
      </c>
    </row>
    <row r="28" spans="1:7" ht="18" customHeight="1">
      <c r="A28" s="22" t="s">
        <v>2</v>
      </c>
      <c r="B28" s="16"/>
      <c r="C28" s="16"/>
      <c r="D28" s="17">
        <f>SUM(D25:D27)</f>
        <v>6.91</v>
      </c>
      <c r="E28" s="17">
        <f>SUM(E25:E27)</f>
        <v>23.15</v>
      </c>
      <c r="F28" s="17">
        <f>SUM(F25:F27)</f>
        <v>30.700000000000003</v>
      </c>
      <c r="G28" s="17">
        <f>SUM(G25:G27)</f>
        <v>340.33</v>
      </c>
    </row>
    <row r="29" spans="1:7" s="105" customFormat="1" ht="27.75" customHeight="1">
      <c r="A29" s="101" t="s">
        <v>12</v>
      </c>
      <c r="B29" s="102"/>
      <c r="C29" s="102"/>
      <c r="D29" s="103">
        <f>D9+D11+D21+D28</f>
        <v>46.86</v>
      </c>
      <c r="E29" s="103">
        <f>E9+E11+E21+E28</f>
        <v>58.37</v>
      </c>
      <c r="F29" s="103">
        <f>F9+F11+F21+F28</f>
        <v>154.68</v>
      </c>
      <c r="G29" s="103">
        <f>G9+G11+G21+G28</f>
        <v>1275.57</v>
      </c>
    </row>
    <row r="30" spans="1:7" ht="18" customHeight="1">
      <c r="A30" s="4" t="s">
        <v>331</v>
      </c>
      <c r="B30" s="38"/>
      <c r="C30" s="38"/>
      <c r="D30" s="39"/>
      <c r="E30" s="39"/>
      <c r="F30" s="39"/>
      <c r="G30" s="39"/>
    </row>
    <row r="31" spans="1:7" ht="18" customHeight="1">
      <c r="A31" s="37"/>
      <c r="B31" s="38"/>
      <c r="C31" s="38"/>
      <c r="D31" s="39"/>
      <c r="E31" s="39"/>
      <c r="F31" s="39"/>
      <c r="G31" s="39"/>
    </row>
    <row r="32" spans="1:7" ht="18" customHeight="1">
      <c r="A32" s="37"/>
      <c r="B32" s="38"/>
      <c r="C32" s="38"/>
      <c r="D32" s="39"/>
      <c r="E32" s="39"/>
      <c r="F32" s="39"/>
      <c r="G32" s="39"/>
    </row>
    <row r="37" spans="3:6" ht="18" customHeight="1">
      <c r="C37" s="13"/>
      <c r="D37" s="13"/>
      <c r="E37" s="13"/>
      <c r="F37" s="13"/>
    </row>
    <row r="39" spans="1:5" ht="18" customHeight="1">
      <c r="A39" s="13"/>
      <c r="B39" s="13"/>
      <c r="C39" s="13"/>
      <c r="D39" s="13"/>
      <c r="E39" s="13"/>
    </row>
    <row r="41" spans="4:7" ht="18" customHeight="1">
      <c r="D41" s="13"/>
      <c r="E41" s="13"/>
      <c r="F41" s="13"/>
      <c r="G41" s="13"/>
    </row>
  </sheetData>
  <sheetProtection/>
  <mergeCells count="19">
    <mergeCell ref="A22:G22"/>
    <mergeCell ref="A23:A24"/>
    <mergeCell ref="B23:B24"/>
    <mergeCell ref="C23:C24"/>
    <mergeCell ref="D23:F23"/>
    <mergeCell ref="G23:G24"/>
    <mergeCell ref="A10:G10"/>
    <mergeCell ref="A12:G12"/>
    <mergeCell ref="A13:A14"/>
    <mergeCell ref="B13:B14"/>
    <mergeCell ref="C13:C14"/>
    <mergeCell ref="D13:F13"/>
    <mergeCell ref="G13:G14"/>
    <mergeCell ref="A3:G3"/>
    <mergeCell ref="A4:A5"/>
    <mergeCell ref="B4:B5"/>
    <mergeCell ref="C4:C5"/>
    <mergeCell ref="D4:F4"/>
    <mergeCell ref="G4:G5"/>
  </mergeCells>
  <printOptions/>
  <pageMargins left="0.4330708661417323" right="0.23622047244094488" top="0.7480314960629921" bottom="0.15748031496062992" header="0.31496062992125984" footer="0.31496062992125984"/>
  <pageSetup horizontalDpi="300" verticalDpi="3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115" zoomScaleSheetLayoutView="115" zoomScalePageLayoutView="0" workbookViewId="0" topLeftCell="A20">
      <selection activeCell="A29" sqref="A29"/>
    </sheetView>
  </sheetViews>
  <sheetFormatPr defaultColWidth="9.140625" defaultRowHeight="18" customHeight="1"/>
  <cols>
    <col min="1" max="1" width="34.28125" style="4" customWidth="1"/>
    <col min="2" max="2" width="4.8515625" style="8" customWidth="1"/>
    <col min="3" max="3" width="8.00390625" style="71" customWidth="1"/>
    <col min="4" max="4" width="8.8515625" style="71" customWidth="1"/>
    <col min="5" max="5" width="9.28125" style="70" bestFit="1" customWidth="1"/>
    <col min="6" max="6" width="10.421875" style="70" customWidth="1"/>
    <col min="7" max="7" width="9.8515625" style="70" bestFit="1" customWidth="1"/>
    <col min="8" max="16384" width="9.140625" style="1" customWidth="1"/>
  </cols>
  <sheetData>
    <row r="1" spans="1:7" ht="27.75" customHeight="1">
      <c r="A1" s="88" t="s">
        <v>151</v>
      </c>
      <c r="G1" s="44">
        <v>16</v>
      </c>
    </row>
    <row r="2" spans="1:6" ht="27.75" customHeight="1">
      <c r="A2" s="89" t="s">
        <v>144</v>
      </c>
      <c r="B2" s="44"/>
      <c r="C2" s="44"/>
      <c r="D2" s="45"/>
      <c r="E2" s="45"/>
      <c r="F2" s="45"/>
    </row>
    <row r="3" spans="1:7" ht="27.75" customHeight="1">
      <c r="A3" s="137" t="s">
        <v>106</v>
      </c>
      <c r="B3" s="137"/>
      <c r="C3" s="137"/>
      <c r="D3" s="137"/>
      <c r="E3" s="137"/>
      <c r="F3" s="137"/>
      <c r="G3" s="137"/>
    </row>
    <row r="4" spans="1:7" s="3" customFormat="1" ht="18" customHeight="1">
      <c r="A4" s="154" t="s">
        <v>6</v>
      </c>
      <c r="B4" s="156" t="s">
        <v>0</v>
      </c>
      <c r="C4" s="156" t="s">
        <v>7</v>
      </c>
      <c r="D4" s="158" t="s">
        <v>10</v>
      </c>
      <c r="E4" s="158"/>
      <c r="F4" s="158"/>
      <c r="G4" s="159" t="s">
        <v>11</v>
      </c>
    </row>
    <row r="5" spans="1:7" s="3" customFormat="1" ht="27.75" customHeight="1">
      <c r="A5" s="155"/>
      <c r="B5" s="157"/>
      <c r="C5" s="157"/>
      <c r="D5" s="61" t="s">
        <v>8</v>
      </c>
      <c r="E5" s="61" t="s">
        <v>9</v>
      </c>
      <c r="F5" s="61" t="s">
        <v>13</v>
      </c>
      <c r="G5" s="157"/>
    </row>
    <row r="6" spans="1:7" ht="27.75" customHeight="1">
      <c r="A6" s="48" t="s">
        <v>76</v>
      </c>
      <c r="B6" s="49" t="s">
        <v>77</v>
      </c>
      <c r="C6" s="49" t="s">
        <v>244</v>
      </c>
      <c r="D6" s="50">
        <v>7.79</v>
      </c>
      <c r="E6" s="50">
        <v>6.57</v>
      </c>
      <c r="F6" s="50">
        <v>32.99</v>
      </c>
      <c r="G6" s="50">
        <v>214.76</v>
      </c>
    </row>
    <row r="7" spans="1:7" ht="18" customHeight="1">
      <c r="A7" s="48" t="s">
        <v>116</v>
      </c>
      <c r="B7" s="49"/>
      <c r="C7" s="49" t="s">
        <v>264</v>
      </c>
      <c r="D7" s="50">
        <v>0.4275</v>
      </c>
      <c r="E7" s="50">
        <v>0.21</v>
      </c>
      <c r="F7" s="50">
        <v>5.69</v>
      </c>
      <c r="G7" s="50">
        <v>21.15</v>
      </c>
    </row>
    <row r="8" spans="1:7" ht="18" customHeight="1">
      <c r="A8" s="27" t="s">
        <v>37</v>
      </c>
      <c r="B8" s="18"/>
      <c r="C8" s="18" t="s">
        <v>140</v>
      </c>
      <c r="D8" s="19">
        <v>5.1</v>
      </c>
      <c r="E8" s="19">
        <v>3.75</v>
      </c>
      <c r="F8" s="19">
        <v>7.35</v>
      </c>
      <c r="G8" s="19">
        <v>84</v>
      </c>
    </row>
    <row r="9" spans="1:7" ht="18" customHeight="1">
      <c r="A9" s="51" t="s">
        <v>2</v>
      </c>
      <c r="B9" s="47"/>
      <c r="C9" s="47"/>
      <c r="D9" s="52">
        <f>SUM(D6:D8)</f>
        <v>13.317499999999999</v>
      </c>
      <c r="E9" s="52">
        <f>SUM(E6:E8)</f>
        <v>10.530000000000001</v>
      </c>
      <c r="F9" s="52">
        <f>SUM(F6:F8)</f>
        <v>46.03</v>
      </c>
      <c r="G9" s="52">
        <f>SUM(G6:G8)</f>
        <v>319.90999999999997</v>
      </c>
    </row>
    <row r="10" spans="1:7" s="3" customFormat="1" ht="27.75" customHeight="1">
      <c r="A10" s="160" t="s">
        <v>105</v>
      </c>
      <c r="B10" s="160"/>
      <c r="C10" s="160"/>
      <c r="D10" s="160"/>
      <c r="E10" s="160"/>
      <c r="F10" s="160"/>
      <c r="G10" s="160"/>
    </row>
    <row r="11" spans="1:7" ht="18" customHeight="1">
      <c r="A11" s="10" t="s">
        <v>3</v>
      </c>
      <c r="B11" s="21"/>
      <c r="C11" s="21" t="s">
        <v>160</v>
      </c>
      <c r="D11" s="52">
        <v>1.52</v>
      </c>
      <c r="E11" s="52">
        <v>0.6</v>
      </c>
      <c r="F11" s="52">
        <v>27.88</v>
      </c>
      <c r="G11" s="52">
        <v>112</v>
      </c>
    </row>
    <row r="12" spans="1:7" ht="27.75" customHeight="1">
      <c r="A12" s="142" t="s">
        <v>107</v>
      </c>
      <c r="B12" s="142"/>
      <c r="C12" s="142"/>
      <c r="D12" s="142"/>
      <c r="E12" s="142"/>
      <c r="F12" s="142"/>
      <c r="G12" s="142"/>
    </row>
    <row r="13" spans="1:7" ht="18" customHeight="1">
      <c r="A13" s="154" t="s">
        <v>6</v>
      </c>
      <c r="B13" s="156" t="s">
        <v>0</v>
      </c>
      <c r="C13" s="156" t="s">
        <v>7</v>
      </c>
      <c r="D13" s="158" t="s">
        <v>10</v>
      </c>
      <c r="E13" s="158"/>
      <c r="F13" s="158"/>
      <c r="G13" s="159" t="s">
        <v>11</v>
      </c>
    </row>
    <row r="14" spans="1:7" ht="27.75" customHeight="1">
      <c r="A14" s="155"/>
      <c r="B14" s="157"/>
      <c r="C14" s="157"/>
      <c r="D14" s="61" t="s">
        <v>8</v>
      </c>
      <c r="E14" s="61" t="s">
        <v>9</v>
      </c>
      <c r="F14" s="61" t="s">
        <v>13</v>
      </c>
      <c r="G14" s="157"/>
    </row>
    <row r="15" spans="1:7" ht="27.75" customHeight="1">
      <c r="A15" s="27" t="s">
        <v>192</v>
      </c>
      <c r="B15" s="18" t="s">
        <v>75</v>
      </c>
      <c r="C15" s="18" t="s">
        <v>140</v>
      </c>
      <c r="D15" s="20">
        <v>1.56</v>
      </c>
      <c r="E15" s="20">
        <v>3.3</v>
      </c>
      <c r="F15" s="20">
        <v>11.43</v>
      </c>
      <c r="G15" s="20">
        <v>76.91</v>
      </c>
    </row>
    <row r="16" spans="1:7" ht="18" customHeight="1">
      <c r="A16" s="27" t="s">
        <v>5</v>
      </c>
      <c r="B16" s="18" t="s">
        <v>27</v>
      </c>
      <c r="C16" s="18" t="s">
        <v>155</v>
      </c>
      <c r="D16" s="19">
        <v>1.46</v>
      </c>
      <c r="E16" s="19">
        <v>0.32</v>
      </c>
      <c r="F16" s="19">
        <v>8.53</v>
      </c>
      <c r="G16" s="19">
        <v>43.04</v>
      </c>
    </row>
    <row r="17" spans="1:7" ht="18" customHeight="1">
      <c r="A17" s="96" t="s">
        <v>231</v>
      </c>
      <c r="B17" s="98" t="s">
        <v>232</v>
      </c>
      <c r="C17" s="120" t="s">
        <v>154</v>
      </c>
      <c r="D17" s="99">
        <v>25.46</v>
      </c>
      <c r="E17" s="99">
        <v>10.69</v>
      </c>
      <c r="F17" s="99">
        <v>4.87</v>
      </c>
      <c r="G17" s="99">
        <v>212.36</v>
      </c>
    </row>
    <row r="18" spans="1:7" s="3" customFormat="1" ht="18" customHeight="1">
      <c r="A18" s="56" t="s">
        <v>195</v>
      </c>
      <c r="B18" s="21" t="s">
        <v>71</v>
      </c>
      <c r="C18" s="21" t="s">
        <v>178</v>
      </c>
      <c r="D18" s="20">
        <v>1.09</v>
      </c>
      <c r="E18" s="20">
        <v>1.88</v>
      </c>
      <c r="F18" s="20">
        <v>11.58</v>
      </c>
      <c r="G18" s="20">
        <v>65.5</v>
      </c>
    </row>
    <row r="19" spans="1:7" s="3" customFormat="1" ht="27.75" customHeight="1">
      <c r="A19" s="55" t="s">
        <v>312</v>
      </c>
      <c r="B19" s="21" t="s">
        <v>313</v>
      </c>
      <c r="C19" s="21" t="s">
        <v>262</v>
      </c>
      <c r="D19" s="20">
        <v>1.22</v>
      </c>
      <c r="E19" s="20">
        <v>6.9</v>
      </c>
      <c r="F19" s="20">
        <v>3.24</v>
      </c>
      <c r="G19" s="20">
        <v>74.59</v>
      </c>
    </row>
    <row r="20" spans="1:7" ht="18" customHeight="1">
      <c r="A20" s="46" t="s">
        <v>2</v>
      </c>
      <c r="B20" s="47"/>
      <c r="C20" s="47"/>
      <c r="D20" s="52">
        <f>SUM(D15:D19)</f>
        <v>30.79</v>
      </c>
      <c r="E20" s="52">
        <f>SUM(E15:E19)</f>
        <v>23.089999999999996</v>
      </c>
      <c r="F20" s="52">
        <f>SUM(F15:F19)</f>
        <v>39.650000000000006</v>
      </c>
      <c r="G20" s="52">
        <f>SUM(G15:G19)</f>
        <v>472.4</v>
      </c>
    </row>
    <row r="21" spans="1:7" ht="27.75" customHeight="1">
      <c r="A21" s="160" t="s">
        <v>108</v>
      </c>
      <c r="B21" s="160"/>
      <c r="C21" s="160"/>
      <c r="D21" s="160"/>
      <c r="E21" s="160"/>
      <c r="F21" s="160"/>
      <c r="G21" s="160"/>
    </row>
    <row r="22" spans="1:7" ht="18.75" customHeight="1">
      <c r="A22" s="154" t="s">
        <v>6</v>
      </c>
      <c r="B22" s="156" t="s">
        <v>0</v>
      </c>
      <c r="C22" s="156" t="s">
        <v>7</v>
      </c>
      <c r="D22" s="158" t="s">
        <v>10</v>
      </c>
      <c r="E22" s="158"/>
      <c r="F22" s="158"/>
      <c r="G22" s="159" t="s">
        <v>11</v>
      </c>
    </row>
    <row r="23" spans="1:7" s="3" customFormat="1" ht="27.75" customHeight="1">
      <c r="A23" s="155"/>
      <c r="B23" s="157"/>
      <c r="C23" s="157"/>
      <c r="D23" s="61" t="s">
        <v>8</v>
      </c>
      <c r="E23" s="61" t="s">
        <v>9</v>
      </c>
      <c r="F23" s="61" t="s">
        <v>13</v>
      </c>
      <c r="G23" s="157"/>
    </row>
    <row r="24" spans="1:7" s="3" customFormat="1" ht="18" customHeight="1">
      <c r="A24" s="48" t="s">
        <v>20</v>
      </c>
      <c r="B24" s="49" t="s">
        <v>44</v>
      </c>
      <c r="C24" s="49" t="s">
        <v>140</v>
      </c>
      <c r="D24" s="50">
        <v>22.58</v>
      </c>
      <c r="E24" s="50">
        <v>15.55</v>
      </c>
      <c r="F24" s="50">
        <v>24.7</v>
      </c>
      <c r="G24" s="50">
        <v>331.31</v>
      </c>
    </row>
    <row r="25" spans="1:7" s="3" customFormat="1" ht="18" customHeight="1">
      <c r="A25" s="27" t="s">
        <v>288</v>
      </c>
      <c r="B25" s="18" t="s">
        <v>35</v>
      </c>
      <c r="C25" s="18" t="s">
        <v>247</v>
      </c>
      <c r="D25" s="19">
        <v>0.36</v>
      </c>
      <c r="E25" s="19">
        <v>4.5</v>
      </c>
      <c r="F25" s="19">
        <v>0.47</v>
      </c>
      <c r="G25" s="19">
        <v>43.95</v>
      </c>
    </row>
    <row r="26" spans="1:7" s="3" customFormat="1" ht="18" customHeight="1">
      <c r="A26" s="48" t="s">
        <v>14</v>
      </c>
      <c r="B26" s="49" t="s">
        <v>21</v>
      </c>
      <c r="C26" s="49" t="s">
        <v>140</v>
      </c>
      <c r="D26" s="50">
        <v>0</v>
      </c>
      <c r="E26" s="50">
        <v>0</v>
      </c>
      <c r="F26" s="50">
        <v>0</v>
      </c>
      <c r="G26" s="50">
        <v>0</v>
      </c>
    </row>
    <row r="27" spans="1:7" s="3" customFormat="1" ht="18" customHeight="1">
      <c r="A27" s="51" t="s">
        <v>2</v>
      </c>
      <c r="B27" s="47"/>
      <c r="C27" s="47"/>
      <c r="D27" s="52">
        <f>SUM(D24:D26)</f>
        <v>22.939999999999998</v>
      </c>
      <c r="E27" s="52">
        <f>SUM(E24:E26)</f>
        <v>20.05</v>
      </c>
      <c r="F27" s="52">
        <f>SUM(F24:F26)</f>
        <v>25.169999999999998</v>
      </c>
      <c r="G27" s="52">
        <f>SUM(G24:G26)</f>
        <v>375.26</v>
      </c>
    </row>
    <row r="28" spans="1:7" s="108" customFormat="1" ht="27.75" customHeight="1">
      <c r="A28" s="109" t="s">
        <v>12</v>
      </c>
      <c r="B28" s="110"/>
      <c r="C28" s="110"/>
      <c r="D28" s="111">
        <f>D9+D11+D20+D27</f>
        <v>68.5675</v>
      </c>
      <c r="E28" s="111">
        <f>E9+E11+E20+E27</f>
        <v>54.269999999999996</v>
      </c>
      <c r="F28" s="111">
        <f>F9+F11+F20+F27</f>
        <v>138.73</v>
      </c>
      <c r="G28" s="111">
        <f>G9+G11+G20+G27</f>
        <v>1279.57</v>
      </c>
    </row>
    <row r="29" spans="1:7" s="3" customFormat="1" ht="13.5" customHeight="1">
      <c r="A29" s="4" t="s">
        <v>331</v>
      </c>
      <c r="B29" s="44"/>
      <c r="C29" s="44"/>
      <c r="D29" s="45"/>
      <c r="E29" s="45"/>
      <c r="F29" s="45"/>
      <c r="G29" s="45"/>
    </row>
    <row r="30" spans="1:7" s="3" customFormat="1" ht="13.5" customHeight="1">
      <c r="A30" s="54"/>
      <c r="B30" s="44"/>
      <c r="C30" s="44"/>
      <c r="D30" s="45"/>
      <c r="E30" s="45"/>
      <c r="F30" s="45"/>
      <c r="G30" s="45"/>
    </row>
    <row r="31" spans="1:7" s="3" customFormat="1" ht="13.5" customHeight="1">
      <c r="A31" s="54"/>
      <c r="B31" s="44"/>
      <c r="C31" s="44"/>
      <c r="D31" s="45"/>
      <c r="E31" s="45"/>
      <c r="F31" s="45"/>
      <c r="G31" s="45"/>
    </row>
    <row r="32" spans="1:7" s="3" customFormat="1" ht="13.5" customHeight="1">
      <c r="A32" s="54"/>
      <c r="B32" s="44"/>
      <c r="C32" s="44"/>
      <c r="D32" s="45"/>
      <c r="E32" s="45"/>
      <c r="F32" s="45"/>
      <c r="G32" s="45"/>
    </row>
    <row r="33" spans="1:7" s="3" customFormat="1" ht="13.5" customHeight="1">
      <c r="A33" s="54"/>
      <c r="B33" s="44"/>
      <c r="C33" s="44"/>
      <c r="D33" s="45"/>
      <c r="E33" s="45"/>
      <c r="F33" s="45"/>
      <c r="G33" s="45"/>
    </row>
    <row r="35" spans="1:4" s="70" customFormat="1" ht="18" customHeight="1">
      <c r="A35" s="4"/>
      <c r="B35" s="8"/>
      <c r="C35" s="13"/>
      <c r="D35" s="13"/>
    </row>
  </sheetData>
  <sheetProtection/>
  <mergeCells count="19">
    <mergeCell ref="A21:G21"/>
    <mergeCell ref="A22:A23"/>
    <mergeCell ref="B22:B23"/>
    <mergeCell ref="C22:C23"/>
    <mergeCell ref="D22:F22"/>
    <mergeCell ref="G22:G23"/>
    <mergeCell ref="A10:G10"/>
    <mergeCell ref="A12:G12"/>
    <mergeCell ref="A13:A14"/>
    <mergeCell ref="B13:B14"/>
    <mergeCell ref="C13:C14"/>
    <mergeCell ref="D13:F13"/>
    <mergeCell ref="G13:G14"/>
    <mergeCell ref="A3:G3"/>
    <mergeCell ref="A4:A5"/>
    <mergeCell ref="B4:B5"/>
    <mergeCell ref="C4:C5"/>
    <mergeCell ref="D4:F4"/>
    <mergeCell ref="G4:G5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6">
      <selection activeCell="A29" sqref="A29"/>
    </sheetView>
  </sheetViews>
  <sheetFormatPr defaultColWidth="9.140625" defaultRowHeight="18" customHeight="1"/>
  <cols>
    <col min="1" max="1" width="34.421875" style="4" customWidth="1"/>
    <col min="2" max="2" width="4.8515625" style="8" customWidth="1"/>
    <col min="3" max="3" width="8.00390625" style="71" customWidth="1"/>
    <col min="4" max="4" width="8.8515625" style="71" customWidth="1"/>
    <col min="5" max="5" width="9.28125" style="70" bestFit="1" customWidth="1"/>
    <col min="6" max="6" width="10.421875" style="70" customWidth="1"/>
    <col min="7" max="7" width="9.57421875" style="70" bestFit="1" customWidth="1"/>
    <col min="8" max="16384" width="9.140625" style="1" customWidth="1"/>
  </cols>
  <sheetData>
    <row r="1" spans="1:7" ht="27.75" customHeight="1">
      <c r="A1" s="88" t="s">
        <v>151</v>
      </c>
      <c r="B1" s="44"/>
      <c r="C1" s="44"/>
      <c r="D1" s="45"/>
      <c r="E1" s="45"/>
      <c r="F1" s="45"/>
      <c r="G1" s="44">
        <v>17</v>
      </c>
    </row>
    <row r="2" spans="1:6" ht="27.75" customHeight="1">
      <c r="A2" s="89" t="s">
        <v>145</v>
      </c>
      <c r="B2" s="44"/>
      <c r="C2" s="44"/>
      <c r="D2" s="45"/>
      <c r="E2" s="45"/>
      <c r="F2" s="45"/>
    </row>
    <row r="3" spans="1:7" ht="27.75" customHeight="1">
      <c r="A3" s="137" t="s">
        <v>106</v>
      </c>
      <c r="B3" s="137"/>
      <c r="C3" s="137"/>
      <c r="D3" s="137"/>
      <c r="E3" s="137"/>
      <c r="F3" s="137"/>
      <c r="G3" s="137"/>
    </row>
    <row r="4" spans="1:7" ht="17.25" customHeight="1">
      <c r="A4" s="154" t="s">
        <v>6</v>
      </c>
      <c r="B4" s="156" t="s">
        <v>0</v>
      </c>
      <c r="C4" s="156" t="s">
        <v>7</v>
      </c>
      <c r="D4" s="158" t="s">
        <v>10</v>
      </c>
      <c r="E4" s="158"/>
      <c r="F4" s="158"/>
      <c r="G4" s="159" t="s">
        <v>11</v>
      </c>
    </row>
    <row r="5" spans="1:7" ht="27.75" customHeight="1">
      <c r="A5" s="155"/>
      <c r="B5" s="157"/>
      <c r="C5" s="157"/>
      <c r="D5" s="61" t="s">
        <v>8</v>
      </c>
      <c r="E5" s="61" t="s">
        <v>9</v>
      </c>
      <c r="F5" s="61" t="s">
        <v>13</v>
      </c>
      <c r="G5" s="157"/>
    </row>
    <row r="6" spans="1:7" ht="18" customHeight="1">
      <c r="A6" s="48" t="s">
        <v>199</v>
      </c>
      <c r="B6" s="49" t="s">
        <v>69</v>
      </c>
      <c r="C6" s="49" t="s">
        <v>160</v>
      </c>
      <c r="D6" s="50">
        <v>7.87</v>
      </c>
      <c r="E6" s="50">
        <v>3.36</v>
      </c>
      <c r="F6" s="50">
        <v>38.56</v>
      </c>
      <c r="G6" s="50">
        <v>206.95</v>
      </c>
    </row>
    <row r="7" spans="1:7" ht="18" customHeight="1">
      <c r="A7" s="27" t="s">
        <v>116</v>
      </c>
      <c r="B7" s="18"/>
      <c r="C7" s="18" t="s">
        <v>163</v>
      </c>
      <c r="D7" s="19">
        <v>0.4</v>
      </c>
      <c r="E7" s="19">
        <v>0.25</v>
      </c>
      <c r="F7" s="19">
        <v>5.5</v>
      </c>
      <c r="G7" s="19">
        <v>25.5</v>
      </c>
    </row>
    <row r="8" spans="1:7" ht="17.25" customHeight="1">
      <c r="A8" s="10" t="s">
        <v>45</v>
      </c>
      <c r="B8" s="49"/>
      <c r="C8" s="49" t="s">
        <v>160</v>
      </c>
      <c r="D8" s="50">
        <v>6.8</v>
      </c>
      <c r="E8" s="50">
        <v>5</v>
      </c>
      <c r="F8" s="50">
        <v>9.8</v>
      </c>
      <c r="G8" s="50">
        <v>112</v>
      </c>
    </row>
    <row r="9" spans="1:7" ht="27.75" customHeight="1">
      <c r="A9" s="46" t="s">
        <v>2</v>
      </c>
      <c r="B9" s="46"/>
      <c r="C9" s="47"/>
      <c r="D9" s="52">
        <f>SUM(D6:D8)</f>
        <v>15.07</v>
      </c>
      <c r="E9" s="52">
        <f>SUM(E6:E8)</f>
        <v>8.61</v>
      </c>
      <c r="F9" s="52">
        <f>SUM(F6:F8)</f>
        <v>53.86</v>
      </c>
      <c r="G9" s="52">
        <f>SUM(G6:G8)</f>
        <v>344.45</v>
      </c>
    </row>
    <row r="10" spans="1:7" ht="27.75" customHeight="1">
      <c r="A10" s="161" t="s">
        <v>105</v>
      </c>
      <c r="B10" s="162"/>
      <c r="C10" s="162"/>
      <c r="D10" s="162"/>
      <c r="E10" s="162"/>
      <c r="F10" s="162"/>
      <c r="G10" s="162"/>
    </row>
    <row r="11" spans="1:7" ht="17.25" customHeight="1">
      <c r="A11" s="10" t="s">
        <v>3</v>
      </c>
      <c r="B11" s="21"/>
      <c r="C11" s="18" t="s">
        <v>160</v>
      </c>
      <c r="D11" s="17">
        <v>1.52</v>
      </c>
      <c r="E11" s="17">
        <v>0.6</v>
      </c>
      <c r="F11" s="17">
        <v>27.88</v>
      </c>
      <c r="G11" s="17">
        <v>112</v>
      </c>
    </row>
    <row r="12" spans="1:7" ht="27.75" customHeight="1">
      <c r="A12" s="142" t="s">
        <v>107</v>
      </c>
      <c r="B12" s="142"/>
      <c r="C12" s="142"/>
      <c r="D12" s="142"/>
      <c r="E12" s="142"/>
      <c r="F12" s="142"/>
      <c r="G12" s="142"/>
    </row>
    <row r="13" spans="1:7" ht="17.25" customHeight="1">
      <c r="A13" s="154" t="s">
        <v>6</v>
      </c>
      <c r="B13" s="156" t="s">
        <v>0</v>
      </c>
      <c r="C13" s="156" t="s">
        <v>7</v>
      </c>
      <c r="D13" s="158" t="s">
        <v>10</v>
      </c>
      <c r="E13" s="158"/>
      <c r="F13" s="158"/>
      <c r="G13" s="159" t="s">
        <v>11</v>
      </c>
    </row>
    <row r="14" spans="1:7" ht="27.75" customHeight="1">
      <c r="A14" s="155"/>
      <c r="B14" s="157"/>
      <c r="C14" s="157"/>
      <c r="D14" s="61" t="s">
        <v>8</v>
      </c>
      <c r="E14" s="61" t="s">
        <v>9</v>
      </c>
      <c r="F14" s="61" t="s">
        <v>13</v>
      </c>
      <c r="G14" s="157"/>
    </row>
    <row r="15" spans="1:7" ht="27" customHeight="1">
      <c r="A15" s="55" t="s">
        <v>270</v>
      </c>
      <c r="B15" s="21" t="s">
        <v>139</v>
      </c>
      <c r="C15" s="21" t="s">
        <v>140</v>
      </c>
      <c r="D15" s="20">
        <v>5.08</v>
      </c>
      <c r="E15" s="20">
        <v>4.58</v>
      </c>
      <c r="F15" s="20">
        <v>8.36</v>
      </c>
      <c r="G15" s="20">
        <v>92.32</v>
      </c>
    </row>
    <row r="16" spans="1:7" ht="18" customHeight="1">
      <c r="A16" s="48" t="s">
        <v>5</v>
      </c>
      <c r="B16" s="49" t="s">
        <v>27</v>
      </c>
      <c r="C16" s="49" t="s">
        <v>178</v>
      </c>
      <c r="D16" s="50">
        <v>2.96</v>
      </c>
      <c r="E16" s="50">
        <v>0.64</v>
      </c>
      <c r="F16" s="50">
        <v>17.06</v>
      </c>
      <c r="G16" s="50">
        <v>86.08</v>
      </c>
    </row>
    <row r="17" spans="1:7" ht="19.5" customHeight="1">
      <c r="A17" s="48" t="s">
        <v>314</v>
      </c>
      <c r="B17" s="49" t="s">
        <v>315</v>
      </c>
      <c r="C17" s="49" t="s">
        <v>262</v>
      </c>
      <c r="D17" s="50">
        <v>20.68</v>
      </c>
      <c r="E17" s="50">
        <v>6.5</v>
      </c>
      <c r="F17" s="50">
        <v>2.96</v>
      </c>
      <c r="G17" s="50">
        <v>163.78</v>
      </c>
    </row>
    <row r="18" spans="1:7" ht="18" customHeight="1">
      <c r="A18" s="48" t="s">
        <v>168</v>
      </c>
      <c r="B18" s="49" t="s">
        <v>74</v>
      </c>
      <c r="C18" s="49" t="s">
        <v>163</v>
      </c>
      <c r="D18" s="50">
        <v>0.9</v>
      </c>
      <c r="E18" s="50">
        <v>1.11</v>
      </c>
      <c r="F18" s="50">
        <v>7.94</v>
      </c>
      <c r="G18" s="50">
        <v>50.19</v>
      </c>
    </row>
    <row r="19" spans="1:7" ht="27.75" customHeight="1">
      <c r="A19" s="56" t="s">
        <v>207</v>
      </c>
      <c r="B19" s="49" t="s">
        <v>84</v>
      </c>
      <c r="C19" s="49" t="s">
        <v>154</v>
      </c>
      <c r="D19" s="50">
        <v>1.37</v>
      </c>
      <c r="E19" s="50">
        <v>9.81</v>
      </c>
      <c r="F19" s="50">
        <v>4.02</v>
      </c>
      <c r="G19" s="50">
        <v>104.61</v>
      </c>
    </row>
    <row r="20" spans="1:7" ht="25.5" customHeight="1">
      <c r="A20" s="51" t="s">
        <v>2</v>
      </c>
      <c r="B20" s="47"/>
      <c r="C20" s="47"/>
      <c r="D20" s="52">
        <f>SUM(D15:D19)</f>
        <v>30.99</v>
      </c>
      <c r="E20" s="52">
        <f>SUM(E15:E19)</f>
        <v>22.64</v>
      </c>
      <c r="F20" s="52">
        <f>SUM(F15:F19)</f>
        <v>40.34</v>
      </c>
      <c r="G20" s="52">
        <f>SUM(G15:G19)</f>
        <v>496.97999999999996</v>
      </c>
    </row>
    <row r="21" spans="1:7" ht="17.25" customHeight="1">
      <c r="A21" s="142" t="s">
        <v>109</v>
      </c>
      <c r="B21" s="142"/>
      <c r="C21" s="142"/>
      <c r="D21" s="142"/>
      <c r="E21" s="142"/>
      <c r="F21" s="142"/>
      <c r="G21" s="142"/>
    </row>
    <row r="22" spans="1:7" ht="17.25" customHeight="1">
      <c r="A22" s="154" t="s">
        <v>6</v>
      </c>
      <c r="B22" s="156" t="s">
        <v>0</v>
      </c>
      <c r="C22" s="156" t="s">
        <v>7</v>
      </c>
      <c r="D22" s="158" t="s">
        <v>10</v>
      </c>
      <c r="E22" s="158"/>
      <c r="F22" s="158"/>
      <c r="G22" s="159" t="s">
        <v>11</v>
      </c>
    </row>
    <row r="23" spans="1:7" ht="28.5" customHeight="1">
      <c r="A23" s="155"/>
      <c r="B23" s="157"/>
      <c r="C23" s="157"/>
      <c r="D23" s="61" t="s">
        <v>8</v>
      </c>
      <c r="E23" s="61" t="s">
        <v>9</v>
      </c>
      <c r="F23" s="61" t="s">
        <v>13</v>
      </c>
      <c r="G23" s="157"/>
    </row>
    <row r="24" spans="1:7" ht="26.25" customHeight="1">
      <c r="A24" s="48" t="s">
        <v>124</v>
      </c>
      <c r="B24" s="49" t="s">
        <v>123</v>
      </c>
      <c r="C24" s="49" t="s">
        <v>160</v>
      </c>
      <c r="D24" s="50">
        <v>9.31</v>
      </c>
      <c r="E24" s="50">
        <v>11.63</v>
      </c>
      <c r="F24" s="50">
        <v>34.81</v>
      </c>
      <c r="G24" s="50">
        <v>271.92</v>
      </c>
    </row>
    <row r="25" spans="1:7" ht="18" customHeight="1">
      <c r="A25" s="27" t="s">
        <v>161</v>
      </c>
      <c r="B25" s="18" t="s">
        <v>162</v>
      </c>
      <c r="C25" s="18" t="s">
        <v>242</v>
      </c>
      <c r="D25" s="19">
        <v>0.64</v>
      </c>
      <c r="E25" s="19">
        <v>3.07</v>
      </c>
      <c r="F25" s="19">
        <v>2.62</v>
      </c>
      <c r="G25" s="19">
        <v>42.03</v>
      </c>
    </row>
    <row r="26" spans="1:7" ht="18" customHeight="1">
      <c r="A26" s="27" t="s">
        <v>292</v>
      </c>
      <c r="B26" s="40" t="s">
        <v>293</v>
      </c>
      <c r="C26" s="40" t="s">
        <v>160</v>
      </c>
      <c r="D26" s="41">
        <v>0.05</v>
      </c>
      <c r="E26" s="41">
        <v>0.03</v>
      </c>
      <c r="F26" s="41">
        <v>64</v>
      </c>
      <c r="G26" s="41">
        <v>2.17</v>
      </c>
    </row>
    <row r="27" spans="1:7" ht="18" customHeight="1">
      <c r="A27" s="51" t="s">
        <v>2</v>
      </c>
      <c r="B27" s="47"/>
      <c r="C27" s="47"/>
      <c r="D27" s="52">
        <f>SUM(D24:D26)</f>
        <v>10.000000000000002</v>
      </c>
      <c r="E27" s="52">
        <f>SUM(E24:E26)</f>
        <v>14.73</v>
      </c>
      <c r="F27" s="52">
        <f>SUM(F24:F26)</f>
        <v>101.43</v>
      </c>
      <c r="G27" s="52">
        <f>SUM(G24:G26)</f>
        <v>316.12000000000006</v>
      </c>
    </row>
    <row r="28" spans="1:7" s="105" customFormat="1" ht="27.75" customHeight="1">
      <c r="A28" s="109" t="s">
        <v>12</v>
      </c>
      <c r="B28" s="110"/>
      <c r="C28" s="110"/>
      <c r="D28" s="111">
        <f>D9+D11+D20+D27</f>
        <v>57.58</v>
      </c>
      <c r="E28" s="111">
        <f>E9+E11+E20+E27</f>
        <v>46.58</v>
      </c>
      <c r="F28" s="111">
        <f>F9+F11+F20+F27</f>
        <v>223.51</v>
      </c>
      <c r="G28" s="111">
        <f>G9+G11+G20+G27</f>
        <v>1269.55</v>
      </c>
    </row>
    <row r="29" spans="1:7" ht="15.75" customHeight="1">
      <c r="A29" s="4" t="s">
        <v>331</v>
      </c>
      <c r="B29" s="58"/>
      <c r="C29" s="58"/>
      <c r="D29" s="59"/>
      <c r="E29" s="59"/>
      <c r="F29" s="59"/>
      <c r="G29" s="59"/>
    </row>
    <row r="31" spans="1:4" s="70" customFormat="1" ht="18" customHeight="1">
      <c r="A31" s="4"/>
      <c r="B31" s="8"/>
      <c r="C31" s="13"/>
      <c r="D31" s="13"/>
    </row>
  </sheetData>
  <sheetProtection/>
  <mergeCells count="19">
    <mergeCell ref="A21:G21"/>
    <mergeCell ref="A22:A23"/>
    <mergeCell ref="B22:B23"/>
    <mergeCell ref="C22:C23"/>
    <mergeCell ref="D22:F22"/>
    <mergeCell ref="G22:G23"/>
    <mergeCell ref="A10:G10"/>
    <mergeCell ref="A12:G12"/>
    <mergeCell ref="A13:A14"/>
    <mergeCell ref="B13:B14"/>
    <mergeCell ref="C13:C14"/>
    <mergeCell ref="D13:F13"/>
    <mergeCell ref="G13:G14"/>
    <mergeCell ref="A3:G3"/>
    <mergeCell ref="A4:A5"/>
    <mergeCell ref="B4:B5"/>
    <mergeCell ref="C4:C5"/>
    <mergeCell ref="D4:F4"/>
    <mergeCell ref="G4:G5"/>
  </mergeCells>
  <printOptions/>
  <pageMargins left="0.7" right="0.7" top="0.75" bottom="0.75" header="0.3" footer="0.3"/>
  <pageSetup horizontalDpi="300" verticalDpi="300" orientation="portrait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115" zoomScaleSheetLayoutView="115" zoomScalePageLayoutView="0" workbookViewId="0" topLeftCell="A16">
      <selection activeCell="H9" sqref="H9:H10"/>
    </sheetView>
  </sheetViews>
  <sheetFormatPr defaultColWidth="9.140625" defaultRowHeight="18" customHeight="1"/>
  <cols>
    <col min="1" max="1" width="34.421875" style="4" customWidth="1"/>
    <col min="2" max="2" width="4.8515625" style="8" customWidth="1"/>
    <col min="3" max="3" width="8.00390625" style="71" customWidth="1"/>
    <col min="4" max="4" width="8.8515625" style="71" customWidth="1"/>
    <col min="5" max="5" width="9.28125" style="70" bestFit="1" customWidth="1"/>
    <col min="6" max="6" width="10.421875" style="70" customWidth="1"/>
    <col min="7" max="7" width="9.57421875" style="70" bestFit="1" customWidth="1"/>
    <col min="8" max="16384" width="9.140625" style="1" customWidth="1"/>
  </cols>
  <sheetData>
    <row r="1" spans="1:7" ht="27.75" customHeight="1">
      <c r="A1" s="88" t="s">
        <v>151</v>
      </c>
      <c r="B1" s="44"/>
      <c r="C1" s="44"/>
      <c r="D1" s="45"/>
      <c r="E1" s="45"/>
      <c r="F1" s="45"/>
      <c r="G1" s="44">
        <v>18</v>
      </c>
    </row>
    <row r="2" spans="1:6" ht="27.75" customHeight="1">
      <c r="A2" s="89" t="s">
        <v>146</v>
      </c>
      <c r="B2" s="44"/>
      <c r="C2" s="44"/>
      <c r="D2" s="45"/>
      <c r="E2" s="45"/>
      <c r="F2" s="45"/>
    </row>
    <row r="3" spans="1:7" ht="27.75" customHeight="1">
      <c r="A3" s="137" t="s">
        <v>106</v>
      </c>
      <c r="B3" s="137"/>
      <c r="C3" s="137"/>
      <c r="D3" s="137"/>
      <c r="E3" s="137"/>
      <c r="F3" s="137"/>
      <c r="G3" s="137"/>
    </row>
    <row r="4" spans="1:7" ht="18" customHeight="1">
      <c r="A4" s="154" t="s">
        <v>6</v>
      </c>
      <c r="B4" s="163" t="s">
        <v>0</v>
      </c>
      <c r="C4" s="156" t="s">
        <v>7</v>
      </c>
      <c r="D4" s="158" t="s">
        <v>10</v>
      </c>
      <c r="E4" s="158"/>
      <c r="F4" s="158"/>
      <c r="G4" s="159" t="s">
        <v>11</v>
      </c>
    </row>
    <row r="5" spans="1:7" ht="26.25" customHeight="1">
      <c r="A5" s="155"/>
      <c r="B5" s="164"/>
      <c r="C5" s="157"/>
      <c r="D5" s="61" t="s">
        <v>8</v>
      </c>
      <c r="E5" s="61" t="s">
        <v>9</v>
      </c>
      <c r="F5" s="61" t="s">
        <v>13</v>
      </c>
      <c r="G5" s="157"/>
    </row>
    <row r="6" spans="1:7" ht="27.75" customHeight="1">
      <c r="A6" s="60" t="s">
        <v>249</v>
      </c>
      <c r="B6" s="49" t="s">
        <v>85</v>
      </c>
      <c r="C6" s="127">
        <v>200</v>
      </c>
      <c r="D6" s="50">
        <v>8.63</v>
      </c>
      <c r="E6" s="50">
        <v>6.89</v>
      </c>
      <c r="F6" s="50">
        <v>37.24</v>
      </c>
      <c r="G6" s="50">
        <v>245.44</v>
      </c>
    </row>
    <row r="7" spans="1:7" ht="18.75" customHeight="1">
      <c r="A7" s="27" t="s">
        <v>116</v>
      </c>
      <c r="B7" s="18"/>
      <c r="C7" s="18" t="s">
        <v>163</v>
      </c>
      <c r="D7" s="19">
        <v>0.4</v>
      </c>
      <c r="E7" s="19">
        <v>0.25</v>
      </c>
      <c r="F7" s="19">
        <v>5.5</v>
      </c>
      <c r="G7" s="19">
        <v>25.5</v>
      </c>
    </row>
    <row r="8" spans="1:7" ht="18.75" customHeight="1">
      <c r="A8" s="27" t="s">
        <v>37</v>
      </c>
      <c r="B8" s="18"/>
      <c r="C8" s="18" t="s">
        <v>140</v>
      </c>
      <c r="D8" s="19">
        <v>5.1</v>
      </c>
      <c r="E8" s="19">
        <v>3.75</v>
      </c>
      <c r="F8" s="19">
        <v>7.35</v>
      </c>
      <c r="G8" s="19">
        <v>84</v>
      </c>
    </row>
    <row r="9" spans="1:7" ht="18" customHeight="1">
      <c r="A9" s="46" t="s">
        <v>2</v>
      </c>
      <c r="B9" s="63"/>
      <c r="C9" s="47"/>
      <c r="D9" s="52">
        <f>SUM(D6:D8)</f>
        <v>14.13</v>
      </c>
      <c r="E9" s="52">
        <f>SUM(E6:E8)</f>
        <v>10.89</v>
      </c>
      <c r="F9" s="52">
        <f>SUM(F6:F8)</f>
        <v>50.09</v>
      </c>
      <c r="G9" s="52">
        <f>SUM(G6:G8)</f>
        <v>354.94</v>
      </c>
    </row>
    <row r="10" spans="1:7" ht="27.75" customHeight="1">
      <c r="A10" s="161" t="s">
        <v>104</v>
      </c>
      <c r="B10" s="162"/>
      <c r="C10" s="162"/>
      <c r="D10" s="162"/>
      <c r="E10" s="162"/>
      <c r="F10" s="162"/>
      <c r="G10" s="162"/>
    </row>
    <row r="11" spans="1:7" ht="18" customHeight="1">
      <c r="A11" s="10" t="s">
        <v>3</v>
      </c>
      <c r="B11" s="21"/>
      <c r="C11" s="18" t="s">
        <v>160</v>
      </c>
      <c r="D11" s="17">
        <v>1.52</v>
      </c>
      <c r="E11" s="17">
        <v>0.6</v>
      </c>
      <c r="F11" s="17">
        <v>27.88</v>
      </c>
      <c r="G11" s="17">
        <v>112</v>
      </c>
    </row>
    <row r="12" spans="1:7" ht="27.75" customHeight="1">
      <c r="A12" s="142" t="s">
        <v>107</v>
      </c>
      <c r="B12" s="142"/>
      <c r="C12" s="142"/>
      <c r="D12" s="142"/>
      <c r="E12" s="142"/>
      <c r="F12" s="142"/>
      <c r="G12" s="142"/>
    </row>
    <row r="13" spans="1:7" ht="18" customHeight="1">
      <c r="A13" s="154" t="s">
        <v>6</v>
      </c>
      <c r="B13" s="156" t="s">
        <v>0</v>
      </c>
      <c r="C13" s="156" t="s">
        <v>7</v>
      </c>
      <c r="D13" s="158" t="s">
        <v>10</v>
      </c>
      <c r="E13" s="158"/>
      <c r="F13" s="158"/>
      <c r="G13" s="159" t="s">
        <v>11</v>
      </c>
    </row>
    <row r="14" spans="1:7" ht="26.25" customHeight="1">
      <c r="A14" s="155"/>
      <c r="B14" s="157"/>
      <c r="C14" s="157"/>
      <c r="D14" s="61" t="s">
        <v>8</v>
      </c>
      <c r="E14" s="61" t="s">
        <v>9</v>
      </c>
      <c r="F14" s="61" t="s">
        <v>13</v>
      </c>
      <c r="G14" s="157"/>
    </row>
    <row r="15" spans="1:7" ht="26.25" customHeight="1">
      <c r="A15" s="27" t="s">
        <v>320</v>
      </c>
      <c r="B15" s="18" t="s">
        <v>321</v>
      </c>
      <c r="C15" s="18" t="s">
        <v>140</v>
      </c>
      <c r="D15" s="20">
        <v>1.21</v>
      </c>
      <c r="E15" s="20">
        <v>3.22</v>
      </c>
      <c r="F15" s="20">
        <v>10.92</v>
      </c>
      <c r="G15" s="20">
        <v>74.13</v>
      </c>
    </row>
    <row r="16" spans="1:7" ht="18" customHeight="1">
      <c r="A16" s="48" t="s">
        <v>5</v>
      </c>
      <c r="B16" s="49" t="s">
        <v>27</v>
      </c>
      <c r="C16" s="49" t="s">
        <v>178</v>
      </c>
      <c r="D16" s="50">
        <v>2.96</v>
      </c>
      <c r="E16" s="50">
        <v>0.64</v>
      </c>
      <c r="F16" s="50">
        <v>17.06</v>
      </c>
      <c r="G16" s="50">
        <v>86.08</v>
      </c>
    </row>
    <row r="17" spans="1:7" ht="30.75" customHeight="1">
      <c r="A17" s="10" t="s">
        <v>318</v>
      </c>
      <c r="B17" s="21" t="s">
        <v>42</v>
      </c>
      <c r="C17" s="21" t="s">
        <v>319</v>
      </c>
      <c r="D17" s="20">
        <v>17</v>
      </c>
      <c r="E17" s="20">
        <v>4.44</v>
      </c>
      <c r="F17" s="20">
        <v>3.44</v>
      </c>
      <c r="G17" s="20">
        <v>119.42</v>
      </c>
    </row>
    <row r="18" spans="1:7" ht="18" customHeight="1">
      <c r="A18" s="10" t="s">
        <v>209</v>
      </c>
      <c r="B18" s="21" t="s">
        <v>87</v>
      </c>
      <c r="C18" s="21" t="s">
        <v>163</v>
      </c>
      <c r="D18" s="20">
        <v>1.66</v>
      </c>
      <c r="E18" s="20">
        <v>2.31</v>
      </c>
      <c r="F18" s="20">
        <v>12.55</v>
      </c>
      <c r="G18" s="20">
        <v>73.84</v>
      </c>
    </row>
    <row r="19" spans="1:7" ht="35.25" customHeight="1">
      <c r="A19" s="48" t="s">
        <v>322</v>
      </c>
      <c r="B19" s="49" t="s">
        <v>323</v>
      </c>
      <c r="C19" s="49" t="s">
        <v>273</v>
      </c>
      <c r="D19" s="50">
        <v>2.66</v>
      </c>
      <c r="E19" s="50">
        <v>6.11</v>
      </c>
      <c r="F19" s="50">
        <v>10.33</v>
      </c>
      <c r="G19" s="50">
        <v>98.79</v>
      </c>
    </row>
    <row r="20" spans="1:7" ht="21" customHeight="1">
      <c r="A20" s="10" t="s">
        <v>88</v>
      </c>
      <c r="B20" s="21" t="s">
        <v>55</v>
      </c>
      <c r="C20" s="21" t="s">
        <v>155</v>
      </c>
      <c r="D20" s="20">
        <v>0.16</v>
      </c>
      <c r="E20" s="20">
        <v>0.04</v>
      </c>
      <c r="F20" s="20">
        <v>0.46</v>
      </c>
      <c r="G20" s="20">
        <v>2.2</v>
      </c>
    </row>
    <row r="21" spans="1:7" ht="18" customHeight="1">
      <c r="A21" s="51" t="s">
        <v>2</v>
      </c>
      <c r="B21" s="47"/>
      <c r="C21" s="47"/>
      <c r="D21" s="52">
        <f>SUM(D15:D20)</f>
        <v>25.650000000000002</v>
      </c>
      <c r="E21" s="52">
        <f>SUM(E15:E20)</f>
        <v>16.76</v>
      </c>
      <c r="F21" s="52">
        <f>SUM(F15:F20)</f>
        <v>54.76</v>
      </c>
      <c r="G21" s="52">
        <f>SUM(G15:G20)</f>
        <v>454.46000000000004</v>
      </c>
    </row>
    <row r="22" spans="1:7" ht="21" customHeight="1">
      <c r="A22" s="142" t="s">
        <v>109</v>
      </c>
      <c r="B22" s="142"/>
      <c r="C22" s="142"/>
      <c r="D22" s="142"/>
      <c r="E22" s="142"/>
      <c r="F22" s="142"/>
      <c r="G22" s="142"/>
    </row>
    <row r="23" spans="1:7" ht="18" customHeight="1">
      <c r="A23" s="154" t="s">
        <v>6</v>
      </c>
      <c r="B23" s="156" t="s">
        <v>0</v>
      </c>
      <c r="C23" s="156" t="s">
        <v>7</v>
      </c>
      <c r="D23" s="158" t="s">
        <v>10</v>
      </c>
      <c r="E23" s="158"/>
      <c r="F23" s="158"/>
      <c r="G23" s="159" t="s">
        <v>11</v>
      </c>
    </row>
    <row r="24" spans="1:7" ht="26.25" customHeight="1">
      <c r="A24" s="155"/>
      <c r="B24" s="157"/>
      <c r="C24" s="157"/>
      <c r="D24" s="61" t="s">
        <v>8</v>
      </c>
      <c r="E24" s="61" t="s">
        <v>9</v>
      </c>
      <c r="F24" s="61" t="s">
        <v>13</v>
      </c>
      <c r="G24" s="157"/>
    </row>
    <row r="25" spans="1:7" ht="28.5" customHeight="1">
      <c r="A25" s="48" t="s">
        <v>126</v>
      </c>
      <c r="B25" s="49" t="s">
        <v>78</v>
      </c>
      <c r="C25" s="49" t="s">
        <v>244</v>
      </c>
      <c r="D25" s="50">
        <v>3.85</v>
      </c>
      <c r="E25" s="50">
        <v>18.52</v>
      </c>
      <c r="F25" s="50">
        <v>19.49</v>
      </c>
      <c r="G25" s="50">
        <v>243.54</v>
      </c>
    </row>
    <row r="26" spans="1:7" ht="15.75" customHeight="1">
      <c r="A26" s="27" t="s">
        <v>236</v>
      </c>
      <c r="B26" s="18"/>
      <c r="C26" s="18" t="s">
        <v>140</v>
      </c>
      <c r="D26" s="19">
        <v>5.1</v>
      </c>
      <c r="E26" s="19">
        <v>3.75</v>
      </c>
      <c r="F26" s="19">
        <v>7.35</v>
      </c>
      <c r="G26" s="19">
        <v>90</v>
      </c>
    </row>
    <row r="27" spans="1:7" ht="18" customHeight="1">
      <c r="A27" s="46" t="s">
        <v>2</v>
      </c>
      <c r="B27" s="47"/>
      <c r="C27" s="47"/>
      <c r="D27" s="52">
        <f>SUM(D25:D26)</f>
        <v>8.95</v>
      </c>
      <c r="E27" s="52">
        <f>SUM(E25:E26)</f>
        <v>22.27</v>
      </c>
      <c r="F27" s="52">
        <f>SUM(F25:F26)</f>
        <v>26.839999999999996</v>
      </c>
      <c r="G27" s="52">
        <f>SUM(G25:G26)</f>
        <v>333.53999999999996</v>
      </c>
    </row>
    <row r="28" spans="1:7" s="105" customFormat="1" ht="27" customHeight="1">
      <c r="A28" s="109" t="s">
        <v>12</v>
      </c>
      <c r="B28" s="110"/>
      <c r="C28" s="110"/>
      <c r="D28" s="111">
        <f>D9+D11+D21+D27</f>
        <v>50.25</v>
      </c>
      <c r="E28" s="111">
        <f>E9+E11+E21+E27</f>
        <v>50.519999999999996</v>
      </c>
      <c r="F28" s="111">
        <f>F9+F11+F21+F27</f>
        <v>159.57</v>
      </c>
      <c r="G28" s="111">
        <f>G9+G11+G21+G27</f>
        <v>1254.94</v>
      </c>
    </row>
    <row r="29" spans="1:7" ht="18" customHeight="1">
      <c r="A29" s="4" t="s">
        <v>331</v>
      </c>
      <c r="B29" s="58"/>
      <c r="C29" s="58"/>
      <c r="D29" s="59"/>
      <c r="E29" s="59"/>
      <c r="F29" s="59"/>
      <c r="G29" s="59"/>
    </row>
    <row r="30" spans="1:7" ht="27.75" customHeight="1">
      <c r="A30" s="57"/>
      <c r="B30" s="58"/>
      <c r="C30" s="58"/>
      <c r="D30" s="59"/>
      <c r="E30" s="59"/>
      <c r="F30" s="59"/>
      <c r="G30" s="59"/>
    </row>
    <row r="32" spans="1:4" s="70" customFormat="1" ht="18" customHeight="1">
      <c r="A32" s="13"/>
      <c r="B32" s="13"/>
      <c r="C32" s="13"/>
      <c r="D32" s="71"/>
    </row>
    <row r="34" spans="1:4" s="70" customFormat="1" ht="18" customHeight="1">
      <c r="A34" s="4"/>
      <c r="B34" s="8"/>
      <c r="C34" s="13"/>
      <c r="D34" s="13"/>
    </row>
  </sheetData>
  <sheetProtection/>
  <mergeCells count="19">
    <mergeCell ref="A22:G22"/>
    <mergeCell ref="A23:A24"/>
    <mergeCell ref="B23:B24"/>
    <mergeCell ref="C23:C24"/>
    <mergeCell ref="D23:F23"/>
    <mergeCell ref="G23:G24"/>
    <mergeCell ref="A10:G10"/>
    <mergeCell ref="A12:G12"/>
    <mergeCell ref="A13:A14"/>
    <mergeCell ref="B13:B14"/>
    <mergeCell ref="C13:C14"/>
    <mergeCell ref="D13:F13"/>
    <mergeCell ref="G13:G14"/>
    <mergeCell ref="A3:G3"/>
    <mergeCell ref="A4:A5"/>
    <mergeCell ref="B4:B5"/>
    <mergeCell ref="C4:C5"/>
    <mergeCell ref="D4:F4"/>
    <mergeCell ref="G4:G5"/>
  </mergeCells>
  <printOptions/>
  <pageMargins left="0.7" right="0.7" top="0.75" bottom="0.75" header="0.3" footer="0.3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106" zoomScaleSheetLayoutView="106" zoomScalePageLayoutView="0" workbookViewId="0" topLeftCell="A13">
      <selection activeCell="C33" sqref="C33"/>
    </sheetView>
  </sheetViews>
  <sheetFormatPr defaultColWidth="9.140625" defaultRowHeight="18" customHeight="1"/>
  <cols>
    <col min="1" max="1" width="38.140625" style="4" customWidth="1"/>
    <col min="2" max="2" width="5.140625" style="8" customWidth="1"/>
    <col min="3" max="3" width="7.57421875" style="70" customWidth="1"/>
    <col min="4" max="7" width="10.8515625" style="71" customWidth="1"/>
    <col min="8" max="10" width="9.140625" style="70" customWidth="1"/>
    <col min="11" max="16384" width="9.140625" style="1" customWidth="1"/>
  </cols>
  <sheetData>
    <row r="1" spans="1:7" ht="27" customHeight="1">
      <c r="A1" s="88" t="s">
        <v>143</v>
      </c>
      <c r="G1" s="83">
        <v>1</v>
      </c>
    </row>
    <row r="2" spans="1:7" ht="27" customHeight="1">
      <c r="A2" s="89" t="s">
        <v>144</v>
      </c>
      <c r="G2" s="70"/>
    </row>
    <row r="3" spans="1:7" ht="27" customHeight="1">
      <c r="A3" s="137" t="s">
        <v>106</v>
      </c>
      <c r="B3" s="137"/>
      <c r="C3" s="137"/>
      <c r="D3" s="137"/>
      <c r="E3" s="137"/>
      <c r="F3" s="137"/>
      <c r="G3" s="137"/>
    </row>
    <row r="4" spans="1:7" ht="18" customHeight="1">
      <c r="A4" s="138" t="s">
        <v>6</v>
      </c>
      <c r="B4" s="140" t="s">
        <v>0</v>
      </c>
      <c r="C4" s="140" t="s">
        <v>7</v>
      </c>
      <c r="D4" s="138" t="s">
        <v>10</v>
      </c>
      <c r="E4" s="138"/>
      <c r="F4" s="138"/>
      <c r="G4" s="141" t="s">
        <v>11</v>
      </c>
    </row>
    <row r="5" spans="1:7" ht="27" customHeight="1">
      <c r="A5" s="139"/>
      <c r="B5" s="139"/>
      <c r="C5" s="139"/>
      <c r="D5" s="35" t="s">
        <v>8</v>
      </c>
      <c r="E5" s="35" t="s">
        <v>9</v>
      </c>
      <c r="F5" s="35" t="s">
        <v>13</v>
      </c>
      <c r="G5" s="139"/>
    </row>
    <row r="6" spans="1:10" s="3" customFormat="1" ht="27" customHeight="1">
      <c r="A6" s="55" t="s">
        <v>214</v>
      </c>
      <c r="B6" s="121" t="s">
        <v>152</v>
      </c>
      <c r="C6" s="91" t="s">
        <v>245</v>
      </c>
      <c r="D6" s="92">
        <v>6.91</v>
      </c>
      <c r="E6" s="92">
        <v>0.78</v>
      </c>
      <c r="F6" s="92">
        <v>47.05</v>
      </c>
      <c r="G6" s="21">
        <v>229.28</v>
      </c>
      <c r="H6" s="72"/>
      <c r="I6" s="72"/>
      <c r="J6" s="72"/>
    </row>
    <row r="7" spans="1:10" s="3" customFormat="1" ht="19.5" customHeight="1">
      <c r="A7" s="55" t="s">
        <v>218</v>
      </c>
      <c r="B7" s="21" t="s">
        <v>66</v>
      </c>
      <c r="C7" s="21" t="s">
        <v>140</v>
      </c>
      <c r="D7" s="20">
        <v>2.15</v>
      </c>
      <c r="E7" s="20">
        <v>0.62</v>
      </c>
      <c r="F7" s="20">
        <v>23.59</v>
      </c>
      <c r="G7" s="20">
        <v>101.63</v>
      </c>
      <c r="H7" s="72"/>
      <c r="I7" s="72"/>
      <c r="J7" s="72"/>
    </row>
    <row r="8" spans="1:7" ht="18" customHeight="1">
      <c r="A8" s="55" t="s">
        <v>153</v>
      </c>
      <c r="B8" s="87"/>
      <c r="C8" s="91" t="s">
        <v>140</v>
      </c>
      <c r="D8" s="92">
        <v>5.1</v>
      </c>
      <c r="E8" s="92">
        <v>3.75</v>
      </c>
      <c r="F8" s="92">
        <v>7.35</v>
      </c>
      <c r="G8" s="21">
        <v>84</v>
      </c>
    </row>
    <row r="9" spans="1:7" ht="18" customHeight="1">
      <c r="A9" s="23" t="s">
        <v>2</v>
      </c>
      <c r="B9" s="2"/>
      <c r="C9" s="74"/>
      <c r="D9" s="17">
        <f>SUM(D6:D8)</f>
        <v>14.16</v>
      </c>
      <c r="E9" s="17">
        <f>SUM(E6:E8)</f>
        <v>5.15</v>
      </c>
      <c r="F9" s="17">
        <f>SUM(F6:F8)</f>
        <v>77.99</v>
      </c>
      <c r="G9" s="17">
        <f>SUM(G6:G8)</f>
        <v>414.90999999999997</v>
      </c>
    </row>
    <row r="10" spans="1:7" ht="27" customHeight="1">
      <c r="A10" s="142" t="s">
        <v>103</v>
      </c>
      <c r="B10" s="142"/>
      <c r="C10" s="142"/>
      <c r="D10" s="142"/>
      <c r="E10" s="142"/>
      <c r="F10" s="142"/>
      <c r="G10" s="142"/>
    </row>
    <row r="11" spans="1:10" s="3" customFormat="1" ht="18" customHeight="1">
      <c r="A11" s="27" t="s">
        <v>3</v>
      </c>
      <c r="B11" s="7"/>
      <c r="C11" s="18" t="s">
        <v>160</v>
      </c>
      <c r="D11" s="17">
        <v>1.52</v>
      </c>
      <c r="E11" s="17">
        <v>0.6</v>
      </c>
      <c r="F11" s="17">
        <v>27.88</v>
      </c>
      <c r="G11" s="17">
        <v>112</v>
      </c>
      <c r="H11" s="72"/>
      <c r="I11" s="72"/>
      <c r="J11" s="72"/>
    </row>
    <row r="12" spans="1:10" s="3" customFormat="1" ht="27" customHeight="1">
      <c r="A12" s="142" t="s">
        <v>107</v>
      </c>
      <c r="B12" s="142"/>
      <c r="C12" s="142"/>
      <c r="D12" s="142"/>
      <c r="E12" s="142"/>
      <c r="F12" s="142"/>
      <c r="G12" s="142"/>
      <c r="H12" s="72"/>
      <c r="I12" s="72"/>
      <c r="J12" s="72"/>
    </row>
    <row r="13" spans="1:10" s="3" customFormat="1" ht="18" customHeight="1">
      <c r="A13" s="138" t="s">
        <v>6</v>
      </c>
      <c r="B13" s="140" t="s">
        <v>0</v>
      </c>
      <c r="C13" s="140" t="s">
        <v>7</v>
      </c>
      <c r="D13" s="138" t="s">
        <v>10</v>
      </c>
      <c r="E13" s="138"/>
      <c r="F13" s="138"/>
      <c r="G13" s="141" t="s">
        <v>11</v>
      </c>
      <c r="H13" s="72"/>
      <c r="I13" s="72"/>
      <c r="J13" s="72"/>
    </row>
    <row r="14" spans="1:10" s="3" customFormat="1" ht="27" customHeight="1">
      <c r="A14" s="139"/>
      <c r="B14" s="139"/>
      <c r="C14" s="139"/>
      <c r="D14" s="35" t="s">
        <v>8</v>
      </c>
      <c r="E14" s="35" t="s">
        <v>9</v>
      </c>
      <c r="F14" s="35" t="s">
        <v>13</v>
      </c>
      <c r="G14" s="139"/>
      <c r="H14" s="72"/>
      <c r="I14" s="72"/>
      <c r="J14" s="72"/>
    </row>
    <row r="15" spans="1:8" ht="18" customHeight="1">
      <c r="A15" s="55" t="s">
        <v>141</v>
      </c>
      <c r="B15" s="21" t="s">
        <v>142</v>
      </c>
      <c r="C15" s="21" t="s">
        <v>140</v>
      </c>
      <c r="D15" s="20">
        <v>4.37</v>
      </c>
      <c r="E15" s="20">
        <v>4.674</v>
      </c>
      <c r="F15" s="20">
        <v>10.66</v>
      </c>
      <c r="G15" s="20">
        <v>105.12</v>
      </c>
      <c r="H15" s="36"/>
    </row>
    <row r="16" spans="1:7" ht="27.75" customHeight="1">
      <c r="A16" s="55" t="s">
        <v>184</v>
      </c>
      <c r="B16" s="21" t="s">
        <v>30</v>
      </c>
      <c r="C16" s="21" t="s">
        <v>158</v>
      </c>
      <c r="D16" s="20">
        <v>18.5</v>
      </c>
      <c r="E16" s="20">
        <v>7.69</v>
      </c>
      <c r="F16" s="20">
        <v>7.13</v>
      </c>
      <c r="G16" s="20">
        <v>171.36</v>
      </c>
    </row>
    <row r="17" spans="1:7" ht="18" customHeight="1">
      <c r="A17" s="27" t="s">
        <v>215</v>
      </c>
      <c r="B17" s="18" t="s">
        <v>73</v>
      </c>
      <c r="C17" s="18" t="s">
        <v>163</v>
      </c>
      <c r="D17" s="19">
        <v>6.39</v>
      </c>
      <c r="E17" s="19">
        <v>0.29</v>
      </c>
      <c r="F17" s="19">
        <v>14.07</v>
      </c>
      <c r="G17" s="19">
        <v>78.89</v>
      </c>
    </row>
    <row r="18" spans="1:7" ht="18" customHeight="1">
      <c r="A18" s="28" t="s">
        <v>88</v>
      </c>
      <c r="B18" s="18" t="s">
        <v>55</v>
      </c>
      <c r="C18" s="18" t="s">
        <v>163</v>
      </c>
      <c r="D18" s="19">
        <v>0.4</v>
      </c>
      <c r="E18" s="19">
        <v>0.1</v>
      </c>
      <c r="F18" s="19">
        <v>1.15</v>
      </c>
      <c r="G18" s="19">
        <v>5.5</v>
      </c>
    </row>
    <row r="19" spans="1:7" ht="27" customHeight="1">
      <c r="A19" s="27" t="s">
        <v>254</v>
      </c>
      <c r="B19" s="18" t="s">
        <v>129</v>
      </c>
      <c r="C19" s="18" t="s">
        <v>273</v>
      </c>
      <c r="D19" s="19">
        <v>0.96</v>
      </c>
      <c r="E19" s="19">
        <v>7.66</v>
      </c>
      <c r="F19" s="19">
        <v>4.05</v>
      </c>
      <c r="G19" s="19">
        <v>83.42</v>
      </c>
    </row>
    <row r="20" spans="1:7" ht="18" customHeight="1">
      <c r="A20" s="23" t="s">
        <v>2</v>
      </c>
      <c r="B20" s="16"/>
      <c r="C20" s="16"/>
      <c r="D20" s="17">
        <f>SUM(D15:D19)</f>
        <v>30.62</v>
      </c>
      <c r="E20" s="17">
        <f>SUM(E15:E19)</f>
        <v>20.414</v>
      </c>
      <c r="F20" s="17">
        <f>SUM(F15:F19)</f>
        <v>37.059999999999995</v>
      </c>
      <c r="G20" s="17">
        <f>SUM(G15:G19)</f>
        <v>444.29</v>
      </c>
    </row>
    <row r="21" spans="1:7" ht="27" customHeight="1">
      <c r="A21" s="142" t="s">
        <v>110</v>
      </c>
      <c r="B21" s="142"/>
      <c r="C21" s="142"/>
      <c r="D21" s="142"/>
      <c r="E21" s="142"/>
      <c r="F21" s="142"/>
      <c r="G21" s="142"/>
    </row>
    <row r="22" spans="1:10" s="3" customFormat="1" ht="18" customHeight="1">
      <c r="A22" s="138" t="s">
        <v>6</v>
      </c>
      <c r="B22" s="140" t="s">
        <v>0</v>
      </c>
      <c r="C22" s="140" t="s">
        <v>7</v>
      </c>
      <c r="D22" s="138" t="s">
        <v>10</v>
      </c>
      <c r="E22" s="138"/>
      <c r="F22" s="138"/>
      <c r="G22" s="141" t="s">
        <v>11</v>
      </c>
      <c r="H22" s="72"/>
      <c r="I22" s="72"/>
      <c r="J22" s="72"/>
    </row>
    <row r="23" spans="1:10" s="3" customFormat="1" ht="27" customHeight="1">
      <c r="A23" s="139"/>
      <c r="B23" s="139"/>
      <c r="C23" s="139"/>
      <c r="D23" s="35" t="s">
        <v>8</v>
      </c>
      <c r="E23" s="35" t="s">
        <v>9</v>
      </c>
      <c r="F23" s="35" t="s">
        <v>13</v>
      </c>
      <c r="G23" s="139"/>
      <c r="H23" s="72"/>
      <c r="I23" s="72"/>
      <c r="J23" s="72"/>
    </row>
    <row r="24" spans="1:7" ht="27" customHeight="1">
      <c r="A24" s="27" t="s">
        <v>216</v>
      </c>
      <c r="B24" s="18" t="s">
        <v>26</v>
      </c>
      <c r="C24" s="18" t="s">
        <v>255</v>
      </c>
      <c r="D24" s="19">
        <v>18.837</v>
      </c>
      <c r="E24" s="19">
        <v>14.456</v>
      </c>
      <c r="F24" s="19">
        <v>16.666</v>
      </c>
      <c r="G24" s="19">
        <v>272.467</v>
      </c>
    </row>
    <row r="25" spans="1:10" s="3" customFormat="1" ht="18" customHeight="1">
      <c r="A25" s="55" t="s">
        <v>218</v>
      </c>
      <c r="B25" s="21" t="s">
        <v>219</v>
      </c>
      <c r="C25" s="21" t="s">
        <v>220</v>
      </c>
      <c r="D25" s="20">
        <v>1.32</v>
      </c>
      <c r="E25" s="20">
        <v>0.47</v>
      </c>
      <c r="F25" s="20">
        <v>8.98</v>
      </c>
      <c r="G25" s="20">
        <v>40.2</v>
      </c>
      <c r="H25" s="72"/>
      <c r="I25" s="72"/>
      <c r="J25" s="72"/>
    </row>
    <row r="26" spans="1:10" s="3" customFormat="1" ht="18" customHeight="1">
      <c r="A26" s="55" t="s">
        <v>217</v>
      </c>
      <c r="B26" s="21" t="s">
        <v>21</v>
      </c>
      <c r="C26" s="21" t="s">
        <v>160</v>
      </c>
      <c r="D26" s="20">
        <v>0.05</v>
      </c>
      <c r="E26" s="20">
        <v>0.03</v>
      </c>
      <c r="F26" s="20">
        <v>0.64</v>
      </c>
      <c r="G26" s="20">
        <v>2.17</v>
      </c>
      <c r="H26" s="72"/>
      <c r="I26" s="72"/>
      <c r="J26" s="72"/>
    </row>
    <row r="27" spans="1:10" s="6" customFormat="1" ht="18" customHeight="1">
      <c r="A27" s="23" t="s">
        <v>2</v>
      </c>
      <c r="B27" s="16"/>
      <c r="C27" s="16"/>
      <c r="D27" s="17">
        <f>SUM(D24:D26)</f>
        <v>20.207</v>
      </c>
      <c r="E27" s="17">
        <f>SUM(E24:E26)</f>
        <v>14.956</v>
      </c>
      <c r="F27" s="17">
        <f>SUM(F24:F26)</f>
        <v>26.286</v>
      </c>
      <c r="G27" s="17">
        <f>SUM(G24:G26)</f>
        <v>314.837</v>
      </c>
      <c r="H27" s="72"/>
      <c r="I27" s="77"/>
      <c r="J27" s="77"/>
    </row>
    <row r="28" spans="1:10" s="105" customFormat="1" ht="27" customHeight="1">
      <c r="A28" s="101" t="s">
        <v>12</v>
      </c>
      <c r="B28" s="102"/>
      <c r="C28" s="102"/>
      <c r="D28" s="103">
        <f>D9+D11+D20+D27</f>
        <v>66.507</v>
      </c>
      <c r="E28" s="103">
        <f>E9+E11+E20+E27</f>
        <v>41.120000000000005</v>
      </c>
      <c r="F28" s="103">
        <f>F9+F11+F20+F27</f>
        <v>169.21599999999998</v>
      </c>
      <c r="G28" s="103">
        <f>G9+G11+G20+G27</f>
        <v>1286.037</v>
      </c>
      <c r="H28" s="104"/>
      <c r="I28" s="104"/>
      <c r="J28" s="104"/>
    </row>
    <row r="29" ht="18" customHeight="1">
      <c r="A29" s="4" t="s">
        <v>331</v>
      </c>
    </row>
  </sheetData>
  <sheetProtection/>
  <mergeCells count="19">
    <mergeCell ref="A21:G21"/>
    <mergeCell ref="A22:A23"/>
    <mergeCell ref="B22:B23"/>
    <mergeCell ref="C22:C23"/>
    <mergeCell ref="D22:F22"/>
    <mergeCell ref="G22:G23"/>
    <mergeCell ref="A10:G10"/>
    <mergeCell ref="A12:G12"/>
    <mergeCell ref="A13:A14"/>
    <mergeCell ref="B13:B14"/>
    <mergeCell ref="C13:C14"/>
    <mergeCell ref="D13:F13"/>
    <mergeCell ref="G13:G14"/>
    <mergeCell ref="A3:G3"/>
    <mergeCell ref="A4:A5"/>
    <mergeCell ref="B4:B5"/>
    <mergeCell ref="C4:C5"/>
    <mergeCell ref="D4:F4"/>
    <mergeCell ref="G4:G5"/>
  </mergeCells>
  <printOptions/>
  <pageMargins left="0.4330708661417323" right="0.23622047244094488" top="0.1968503937007874" bottom="0.1968503937007874" header="0.31496062992125984" footer="0.31496062992125984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="115" zoomScaleSheetLayoutView="115" zoomScalePageLayoutView="0" workbookViewId="0" topLeftCell="A1">
      <selection activeCell="H27" sqref="H27"/>
    </sheetView>
  </sheetViews>
  <sheetFormatPr defaultColWidth="9.140625" defaultRowHeight="18" customHeight="1"/>
  <cols>
    <col min="1" max="1" width="35.28125" style="4" customWidth="1"/>
    <col min="2" max="2" width="4.8515625" style="8" customWidth="1"/>
    <col min="3" max="3" width="8.00390625" style="71" customWidth="1"/>
    <col min="4" max="4" width="8.8515625" style="71" customWidth="1"/>
    <col min="5" max="5" width="9.28125" style="70" bestFit="1" customWidth="1"/>
    <col min="6" max="6" width="10.421875" style="70" customWidth="1"/>
    <col min="7" max="7" width="9.57421875" style="70" bestFit="1" customWidth="1"/>
    <col min="8" max="16384" width="9.140625" style="1" customWidth="1"/>
  </cols>
  <sheetData>
    <row r="1" spans="1:7" ht="27.75" customHeight="1">
      <c r="A1" s="88" t="s">
        <v>151</v>
      </c>
      <c r="B1" s="44"/>
      <c r="C1" s="44"/>
      <c r="D1" s="45"/>
      <c r="E1" s="45"/>
      <c r="F1" s="45"/>
      <c r="G1" s="44">
        <v>19</v>
      </c>
    </row>
    <row r="2" spans="1:6" ht="27.75" customHeight="1">
      <c r="A2" s="89" t="s">
        <v>147</v>
      </c>
      <c r="B2" s="44"/>
      <c r="C2" s="44"/>
      <c r="D2" s="45"/>
      <c r="E2" s="45"/>
      <c r="F2" s="45"/>
    </row>
    <row r="3" spans="1:7" ht="27.75" customHeight="1">
      <c r="A3" s="137" t="s">
        <v>106</v>
      </c>
      <c r="B3" s="137"/>
      <c r="C3" s="137"/>
      <c r="D3" s="137"/>
      <c r="E3" s="137"/>
      <c r="F3" s="137"/>
      <c r="G3" s="137"/>
    </row>
    <row r="4" spans="1:7" ht="19.5" customHeight="1">
      <c r="A4" s="154" t="s">
        <v>6</v>
      </c>
      <c r="B4" s="156" t="s">
        <v>0</v>
      </c>
      <c r="C4" s="156" t="s">
        <v>7</v>
      </c>
      <c r="D4" s="158" t="s">
        <v>10</v>
      </c>
      <c r="E4" s="158"/>
      <c r="F4" s="158"/>
      <c r="G4" s="159" t="s">
        <v>11</v>
      </c>
    </row>
    <row r="5" spans="1:7" ht="27.75" customHeight="1">
      <c r="A5" s="155"/>
      <c r="B5" s="157"/>
      <c r="C5" s="157"/>
      <c r="D5" s="61" t="s">
        <v>8</v>
      </c>
      <c r="E5" s="61" t="s">
        <v>9</v>
      </c>
      <c r="F5" s="61" t="s">
        <v>13</v>
      </c>
      <c r="G5" s="157"/>
    </row>
    <row r="6" spans="1:7" ht="28.5" customHeight="1">
      <c r="A6" s="48" t="s">
        <v>233</v>
      </c>
      <c r="B6" s="49" t="s">
        <v>200</v>
      </c>
      <c r="C6" s="49" t="s">
        <v>160</v>
      </c>
      <c r="D6" s="50">
        <v>11.49</v>
      </c>
      <c r="E6" s="50">
        <v>3.21</v>
      </c>
      <c r="F6" s="50">
        <v>37.92</v>
      </c>
      <c r="G6" s="50">
        <v>214.55</v>
      </c>
    </row>
    <row r="7" spans="1:7" ht="15" customHeight="1">
      <c r="A7" s="48" t="s">
        <v>201</v>
      </c>
      <c r="B7" s="49" t="s">
        <v>202</v>
      </c>
      <c r="C7" s="49" t="s">
        <v>220</v>
      </c>
      <c r="D7" s="50">
        <v>1.56</v>
      </c>
      <c r="E7" s="50">
        <v>0.39</v>
      </c>
      <c r="F7" s="50">
        <v>19.7</v>
      </c>
      <c r="G7" s="50">
        <v>85</v>
      </c>
    </row>
    <row r="8" spans="1:7" ht="16.5" customHeight="1">
      <c r="A8" s="27" t="s">
        <v>37</v>
      </c>
      <c r="B8" s="18"/>
      <c r="C8" s="18" t="s">
        <v>154</v>
      </c>
      <c r="D8" s="19">
        <v>3.4</v>
      </c>
      <c r="E8" s="19">
        <v>2.5</v>
      </c>
      <c r="F8" s="19">
        <v>4.9</v>
      </c>
      <c r="G8" s="19">
        <v>56</v>
      </c>
    </row>
    <row r="9" spans="1:7" ht="18" customHeight="1">
      <c r="A9" s="97" t="s">
        <v>2</v>
      </c>
      <c r="B9" s="47"/>
      <c r="C9" s="47"/>
      <c r="D9" s="52">
        <f>SUM(D6:D8)</f>
        <v>16.45</v>
      </c>
      <c r="E9" s="52">
        <f>SUM(E6:E8)</f>
        <v>6.1</v>
      </c>
      <c r="F9" s="52">
        <f>SUM(F6:F8)</f>
        <v>62.52</v>
      </c>
      <c r="G9" s="52">
        <f>SUM(G6:G8)</f>
        <v>355.55</v>
      </c>
    </row>
    <row r="10" spans="1:7" ht="27.75" customHeight="1">
      <c r="A10" s="161" t="s">
        <v>103</v>
      </c>
      <c r="B10" s="162"/>
      <c r="C10" s="162"/>
      <c r="D10" s="162"/>
      <c r="E10" s="162"/>
      <c r="F10" s="162"/>
      <c r="G10" s="162"/>
    </row>
    <row r="11" spans="1:7" ht="18" customHeight="1">
      <c r="A11" s="55" t="s">
        <v>3</v>
      </c>
      <c r="B11" s="21"/>
      <c r="C11" s="21" t="s">
        <v>160</v>
      </c>
      <c r="D11" s="52">
        <v>1.52</v>
      </c>
      <c r="E11" s="52">
        <v>0.6</v>
      </c>
      <c r="F11" s="52">
        <v>27.88</v>
      </c>
      <c r="G11" s="52">
        <v>112</v>
      </c>
    </row>
    <row r="12" spans="1:7" ht="27.75" customHeight="1">
      <c r="A12" s="86" t="s">
        <v>107</v>
      </c>
      <c r="B12" s="86"/>
      <c r="C12" s="86"/>
      <c r="D12" s="86"/>
      <c r="E12" s="86"/>
      <c r="F12" s="86"/>
      <c r="G12" s="86"/>
    </row>
    <row r="13" spans="1:7" ht="19.5" customHeight="1">
      <c r="A13" s="154" t="s">
        <v>6</v>
      </c>
      <c r="B13" s="156" t="s">
        <v>0</v>
      </c>
      <c r="C13" s="156" t="s">
        <v>7</v>
      </c>
      <c r="D13" s="158" t="s">
        <v>10</v>
      </c>
      <c r="E13" s="158"/>
      <c r="F13" s="158"/>
      <c r="G13" s="159" t="s">
        <v>11</v>
      </c>
    </row>
    <row r="14" spans="1:7" ht="27.75" customHeight="1">
      <c r="A14" s="155"/>
      <c r="B14" s="157"/>
      <c r="C14" s="157"/>
      <c r="D14" s="61" t="s">
        <v>8</v>
      </c>
      <c r="E14" s="61" t="s">
        <v>9</v>
      </c>
      <c r="F14" s="61" t="s">
        <v>13</v>
      </c>
      <c r="G14" s="157"/>
    </row>
    <row r="15" spans="1:7" ht="27" customHeight="1">
      <c r="A15" s="48" t="s">
        <v>238</v>
      </c>
      <c r="B15" s="49" t="s">
        <v>81</v>
      </c>
      <c r="C15" s="49" t="s">
        <v>140</v>
      </c>
      <c r="D15" s="50">
        <v>3.64</v>
      </c>
      <c r="E15" s="50">
        <v>3.3</v>
      </c>
      <c r="F15" s="50">
        <v>14.61</v>
      </c>
      <c r="G15" s="50">
        <v>93.57</v>
      </c>
    </row>
    <row r="16" spans="1:7" ht="13.5" customHeight="1">
      <c r="A16" s="27" t="s">
        <v>5</v>
      </c>
      <c r="B16" s="18" t="s">
        <v>27</v>
      </c>
      <c r="C16" s="18" t="s">
        <v>155</v>
      </c>
      <c r="D16" s="19">
        <v>1.46</v>
      </c>
      <c r="E16" s="19">
        <v>0.32</v>
      </c>
      <c r="F16" s="19">
        <v>8.53</v>
      </c>
      <c r="G16" s="19">
        <v>43.04</v>
      </c>
    </row>
    <row r="17" spans="1:7" ht="20.25" customHeight="1">
      <c r="A17" s="48" t="s">
        <v>156</v>
      </c>
      <c r="B17" s="49" t="s">
        <v>157</v>
      </c>
      <c r="C17" s="49" t="s">
        <v>158</v>
      </c>
      <c r="D17" s="50">
        <v>15.4</v>
      </c>
      <c r="E17" s="50">
        <v>8.91</v>
      </c>
      <c r="F17" s="50">
        <v>8.19</v>
      </c>
      <c r="G17" s="50">
        <v>174.05</v>
      </c>
    </row>
    <row r="18" spans="1:7" ht="15" customHeight="1">
      <c r="A18" s="93" t="s">
        <v>182</v>
      </c>
      <c r="B18" s="21" t="s">
        <v>71</v>
      </c>
      <c r="C18" s="21" t="s">
        <v>163</v>
      </c>
      <c r="D18" s="20">
        <v>1.36</v>
      </c>
      <c r="E18" s="20">
        <v>2.35</v>
      </c>
      <c r="F18" s="20">
        <v>14.48</v>
      </c>
      <c r="G18" s="20">
        <v>81.88</v>
      </c>
    </row>
    <row r="19" spans="1:7" ht="15" customHeight="1">
      <c r="A19" s="10" t="s">
        <v>121</v>
      </c>
      <c r="B19" s="21" t="s">
        <v>122</v>
      </c>
      <c r="C19" s="21" t="s">
        <v>163</v>
      </c>
      <c r="D19" s="20">
        <v>0.65</v>
      </c>
      <c r="E19" s="20">
        <v>0.25</v>
      </c>
      <c r="F19" s="20">
        <v>3.3</v>
      </c>
      <c r="G19" s="20">
        <v>14.5</v>
      </c>
    </row>
    <row r="20" spans="1:7" ht="27" customHeight="1">
      <c r="A20" s="55" t="s">
        <v>225</v>
      </c>
      <c r="B20" s="21" t="s">
        <v>203</v>
      </c>
      <c r="C20" s="21" t="s">
        <v>163</v>
      </c>
      <c r="D20" s="20">
        <v>0.99</v>
      </c>
      <c r="E20" s="20">
        <v>4.99</v>
      </c>
      <c r="F20" s="20">
        <v>3.85</v>
      </c>
      <c r="G20" s="20">
        <v>59.13</v>
      </c>
    </row>
    <row r="21" spans="1:7" ht="18" customHeight="1">
      <c r="A21" s="51" t="s">
        <v>2</v>
      </c>
      <c r="B21" s="47"/>
      <c r="C21" s="47"/>
      <c r="D21" s="52">
        <f>SUM(D15:D20)</f>
        <v>23.499999999999996</v>
      </c>
      <c r="E21" s="52">
        <f>SUM(E15:E20)</f>
        <v>20.119999999999997</v>
      </c>
      <c r="F21" s="52">
        <f>SUM(F15:F20)</f>
        <v>52.96</v>
      </c>
      <c r="G21" s="52">
        <f>SUM(G15:G20)</f>
        <v>466.16999999999996</v>
      </c>
    </row>
    <row r="22" spans="1:7" ht="27.75" customHeight="1">
      <c r="A22" s="142" t="s">
        <v>109</v>
      </c>
      <c r="B22" s="142"/>
      <c r="C22" s="142"/>
      <c r="D22" s="142"/>
      <c r="E22" s="142"/>
      <c r="F22" s="142"/>
      <c r="G22" s="142"/>
    </row>
    <row r="23" spans="1:7" ht="19.5" customHeight="1">
      <c r="A23" s="154" t="s">
        <v>6</v>
      </c>
      <c r="B23" s="156" t="s">
        <v>0</v>
      </c>
      <c r="C23" s="156" t="s">
        <v>7</v>
      </c>
      <c r="D23" s="158" t="s">
        <v>10</v>
      </c>
      <c r="E23" s="158"/>
      <c r="F23" s="158"/>
      <c r="G23" s="159" t="s">
        <v>11</v>
      </c>
    </row>
    <row r="24" spans="1:7" ht="27.75" customHeight="1">
      <c r="A24" s="155"/>
      <c r="B24" s="157"/>
      <c r="C24" s="157"/>
      <c r="D24" s="61" t="s">
        <v>8</v>
      </c>
      <c r="E24" s="61" t="s">
        <v>9</v>
      </c>
      <c r="F24" s="61" t="s">
        <v>13</v>
      </c>
      <c r="G24" s="157"/>
    </row>
    <row r="25" spans="1:7" ht="27.75" customHeight="1">
      <c r="A25" s="48" t="s">
        <v>204</v>
      </c>
      <c r="B25" s="49" t="s">
        <v>205</v>
      </c>
      <c r="C25" s="49" t="s">
        <v>140</v>
      </c>
      <c r="D25" s="50">
        <v>20.6</v>
      </c>
      <c r="E25" s="50">
        <v>10.12</v>
      </c>
      <c r="F25" s="50">
        <v>33.53</v>
      </c>
      <c r="G25" s="50">
        <v>302.83</v>
      </c>
    </row>
    <row r="26" spans="1:7" ht="18" customHeight="1">
      <c r="A26" s="126" t="s">
        <v>316</v>
      </c>
      <c r="B26" s="49" t="s">
        <v>35</v>
      </c>
      <c r="C26" s="49" t="s">
        <v>247</v>
      </c>
      <c r="D26" s="50">
        <v>0.36</v>
      </c>
      <c r="E26" s="50">
        <v>4.5</v>
      </c>
      <c r="F26" s="50">
        <v>0.47</v>
      </c>
      <c r="G26" s="50">
        <v>43.95</v>
      </c>
    </row>
    <row r="27" spans="1:7" ht="18" customHeight="1">
      <c r="A27" s="48" t="s">
        <v>206</v>
      </c>
      <c r="B27" s="49" t="s">
        <v>21</v>
      </c>
      <c r="C27" s="49" t="s">
        <v>140</v>
      </c>
      <c r="D27" s="50">
        <v>0</v>
      </c>
      <c r="E27" s="50">
        <v>0</v>
      </c>
      <c r="F27" s="50">
        <v>0</v>
      </c>
      <c r="G27" s="50">
        <v>0</v>
      </c>
    </row>
    <row r="28" spans="1:7" ht="18" customHeight="1">
      <c r="A28" s="51" t="s">
        <v>2</v>
      </c>
      <c r="B28" s="47"/>
      <c r="C28" s="47"/>
      <c r="D28" s="52">
        <f>SUM(D25:D27)</f>
        <v>20.96</v>
      </c>
      <c r="E28" s="52">
        <f>SUM(E25:E27)</f>
        <v>14.62</v>
      </c>
      <c r="F28" s="52">
        <f>SUM(F25:F27)</f>
        <v>34</v>
      </c>
      <c r="G28" s="52">
        <f>SUM(G25:G27)</f>
        <v>346.78</v>
      </c>
    </row>
    <row r="29" spans="1:7" s="105" customFormat="1" ht="27" customHeight="1">
      <c r="A29" s="109" t="s">
        <v>12</v>
      </c>
      <c r="B29" s="110"/>
      <c r="C29" s="110"/>
      <c r="D29" s="111">
        <f>D9+D11+D21+D28</f>
        <v>62.43</v>
      </c>
      <c r="E29" s="111">
        <f>E9+E11+E21+E28</f>
        <v>41.44</v>
      </c>
      <c r="F29" s="111">
        <f>F9+F11+F21+F28</f>
        <v>177.36</v>
      </c>
      <c r="G29" s="111">
        <f>G9+G11+G21+G28</f>
        <v>1280.5</v>
      </c>
    </row>
    <row r="30" spans="1:7" ht="18" customHeight="1">
      <c r="A30" s="4" t="s">
        <v>331</v>
      </c>
      <c r="B30" s="58"/>
      <c r="C30" s="58"/>
      <c r="D30" s="59"/>
      <c r="E30" s="59"/>
      <c r="F30" s="59"/>
      <c r="G30" s="59"/>
    </row>
    <row r="31" spans="1:7" ht="27.75" customHeight="1">
      <c r="A31" s="57"/>
      <c r="B31" s="58"/>
      <c r="C31" s="58"/>
      <c r="D31" s="59"/>
      <c r="E31" s="59"/>
      <c r="F31" s="59"/>
      <c r="G31" s="59"/>
    </row>
  </sheetData>
  <sheetProtection/>
  <mergeCells count="18">
    <mergeCell ref="G4:G5"/>
    <mergeCell ref="A10:G10"/>
    <mergeCell ref="A22:G22"/>
    <mergeCell ref="A23:A24"/>
    <mergeCell ref="B23:B24"/>
    <mergeCell ref="C23:C24"/>
    <mergeCell ref="D23:F23"/>
    <mergeCell ref="G23:G24"/>
    <mergeCell ref="A3:G3"/>
    <mergeCell ref="A13:A14"/>
    <mergeCell ref="B13:B14"/>
    <mergeCell ref="C13:C14"/>
    <mergeCell ref="D13:F13"/>
    <mergeCell ref="G13:G14"/>
    <mergeCell ref="A4:A5"/>
    <mergeCell ref="B4:B5"/>
    <mergeCell ref="C4:C5"/>
    <mergeCell ref="D4:F4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115" zoomScaleSheetLayoutView="115" zoomScalePageLayoutView="0" workbookViewId="0" topLeftCell="A1">
      <selection activeCell="A29" sqref="A29"/>
    </sheetView>
  </sheetViews>
  <sheetFormatPr defaultColWidth="9.140625" defaultRowHeight="18" customHeight="1"/>
  <cols>
    <col min="1" max="1" width="34.28125" style="4" customWidth="1"/>
    <col min="2" max="2" width="4.8515625" style="8" customWidth="1"/>
    <col min="3" max="3" width="8.00390625" style="71" customWidth="1"/>
    <col min="4" max="4" width="8.8515625" style="71" customWidth="1"/>
    <col min="5" max="5" width="9.28125" style="70" bestFit="1" customWidth="1"/>
    <col min="6" max="6" width="10.421875" style="70" customWidth="1"/>
    <col min="7" max="7" width="9.57421875" style="70" bestFit="1" customWidth="1"/>
    <col min="8" max="16384" width="9.140625" style="1" customWidth="1"/>
  </cols>
  <sheetData>
    <row r="1" spans="1:7" ht="27.75" customHeight="1">
      <c r="A1" s="88" t="s">
        <v>151</v>
      </c>
      <c r="B1" s="58"/>
      <c r="C1" s="58"/>
      <c r="D1" s="59"/>
      <c r="E1" s="59"/>
      <c r="F1" s="59"/>
      <c r="G1" s="85">
        <v>20</v>
      </c>
    </row>
    <row r="2" spans="1:7" s="5" customFormat="1" ht="27.75" customHeight="1">
      <c r="A2" s="89" t="s">
        <v>148</v>
      </c>
      <c r="B2" s="44"/>
      <c r="C2" s="44"/>
      <c r="D2" s="45"/>
      <c r="E2" s="45"/>
      <c r="F2" s="45"/>
      <c r="G2" s="70"/>
    </row>
    <row r="3" spans="1:7" ht="27.75" customHeight="1">
      <c r="A3" s="137" t="s">
        <v>106</v>
      </c>
      <c r="B3" s="137"/>
      <c r="C3" s="137"/>
      <c r="D3" s="137"/>
      <c r="E3" s="137"/>
      <c r="F3" s="137"/>
      <c r="G3" s="137"/>
    </row>
    <row r="4" spans="1:7" ht="18" customHeight="1">
      <c r="A4" s="154" t="s">
        <v>6</v>
      </c>
      <c r="B4" s="156" t="s">
        <v>0</v>
      </c>
      <c r="C4" s="156" t="s">
        <v>7</v>
      </c>
      <c r="D4" s="158" t="s">
        <v>10</v>
      </c>
      <c r="E4" s="158"/>
      <c r="F4" s="158"/>
      <c r="G4" s="159" t="s">
        <v>11</v>
      </c>
    </row>
    <row r="5" spans="1:7" ht="28.5" customHeight="1">
      <c r="A5" s="155"/>
      <c r="B5" s="157"/>
      <c r="C5" s="157"/>
      <c r="D5" s="61" t="s">
        <v>8</v>
      </c>
      <c r="E5" s="61" t="s">
        <v>9</v>
      </c>
      <c r="F5" s="61" t="s">
        <v>13</v>
      </c>
      <c r="G5" s="157"/>
    </row>
    <row r="6" spans="1:7" ht="16.5" customHeight="1">
      <c r="A6" s="128" t="s">
        <v>317</v>
      </c>
      <c r="B6" s="127" t="s">
        <v>324</v>
      </c>
      <c r="C6" s="127" t="s">
        <v>160</v>
      </c>
      <c r="D6" s="129">
        <v>7.97</v>
      </c>
      <c r="E6" s="129">
        <v>7.07</v>
      </c>
      <c r="F6" s="129">
        <v>37.85</v>
      </c>
      <c r="G6" s="129">
        <v>251.6</v>
      </c>
    </row>
    <row r="7" spans="1:7" ht="15" customHeight="1">
      <c r="A7" s="27" t="s">
        <v>119</v>
      </c>
      <c r="B7" s="18" t="s">
        <v>118</v>
      </c>
      <c r="C7" s="18" t="s">
        <v>242</v>
      </c>
      <c r="D7" s="19">
        <v>0.09</v>
      </c>
      <c r="E7" s="19">
        <v>0.12</v>
      </c>
      <c r="F7" s="19">
        <v>2.91</v>
      </c>
      <c r="G7" s="19">
        <v>12.3</v>
      </c>
    </row>
    <row r="8" spans="1:7" ht="15.75" customHeight="1">
      <c r="A8" s="27" t="s">
        <v>37</v>
      </c>
      <c r="B8" s="18"/>
      <c r="C8" s="18" t="s">
        <v>154</v>
      </c>
      <c r="D8" s="19">
        <v>3.4</v>
      </c>
      <c r="E8" s="19">
        <v>2.5</v>
      </c>
      <c r="F8" s="19">
        <v>4.9</v>
      </c>
      <c r="G8" s="19">
        <v>56</v>
      </c>
    </row>
    <row r="9" spans="1:7" ht="18" customHeight="1">
      <c r="A9" s="47" t="s">
        <v>2</v>
      </c>
      <c r="B9" s="47"/>
      <c r="C9" s="47"/>
      <c r="D9" s="52">
        <f>SUM(D6:D8)</f>
        <v>11.46</v>
      </c>
      <c r="E9" s="52">
        <f>SUM(E6:E8)</f>
        <v>9.690000000000001</v>
      </c>
      <c r="F9" s="52">
        <f>SUM(F6:F8)</f>
        <v>45.660000000000004</v>
      </c>
      <c r="G9" s="52">
        <f>SUM(G6:G8)</f>
        <v>319.9</v>
      </c>
    </row>
    <row r="10" spans="1:7" ht="27.75" customHeight="1">
      <c r="A10" s="161" t="s">
        <v>105</v>
      </c>
      <c r="B10" s="162"/>
      <c r="C10" s="162"/>
      <c r="D10" s="162"/>
      <c r="E10" s="162"/>
      <c r="F10" s="162"/>
      <c r="G10" s="162"/>
    </row>
    <row r="11" spans="1:7" ht="18" customHeight="1">
      <c r="A11" s="55" t="s">
        <v>3</v>
      </c>
      <c r="B11" s="21"/>
      <c r="C11" s="21" t="s">
        <v>160</v>
      </c>
      <c r="D11" s="52">
        <v>1.52</v>
      </c>
      <c r="E11" s="52">
        <v>0.6</v>
      </c>
      <c r="F11" s="52">
        <v>27.88</v>
      </c>
      <c r="G11" s="52">
        <v>112</v>
      </c>
    </row>
    <row r="12" spans="1:7" ht="27.75" customHeight="1">
      <c r="A12" s="142" t="s">
        <v>107</v>
      </c>
      <c r="B12" s="142"/>
      <c r="C12" s="142"/>
      <c r="D12" s="142"/>
      <c r="E12" s="142"/>
      <c r="F12" s="142"/>
      <c r="G12" s="142"/>
    </row>
    <row r="13" spans="1:7" ht="18" customHeight="1">
      <c r="A13" s="154" t="s">
        <v>6</v>
      </c>
      <c r="B13" s="156" t="s">
        <v>0</v>
      </c>
      <c r="C13" s="156" t="s">
        <v>7</v>
      </c>
      <c r="D13" s="158" t="s">
        <v>10</v>
      </c>
      <c r="E13" s="158"/>
      <c r="F13" s="158"/>
      <c r="G13" s="159" t="s">
        <v>11</v>
      </c>
    </row>
    <row r="14" spans="1:7" ht="29.25" customHeight="1">
      <c r="A14" s="155"/>
      <c r="B14" s="157"/>
      <c r="C14" s="157"/>
      <c r="D14" s="61" t="s">
        <v>8</v>
      </c>
      <c r="E14" s="61" t="s">
        <v>9</v>
      </c>
      <c r="F14" s="61" t="s">
        <v>13</v>
      </c>
      <c r="G14" s="157"/>
    </row>
    <row r="15" spans="1:7" ht="18.75" customHeight="1">
      <c r="A15" s="48" t="s">
        <v>328</v>
      </c>
      <c r="B15" s="49" t="s">
        <v>325</v>
      </c>
      <c r="C15" s="49" t="s">
        <v>140</v>
      </c>
      <c r="D15" s="50">
        <v>4.26</v>
      </c>
      <c r="E15" s="50">
        <v>4.74</v>
      </c>
      <c r="F15" s="50">
        <v>13.42</v>
      </c>
      <c r="G15" s="50">
        <v>105.24</v>
      </c>
    </row>
    <row r="16" spans="1:7" ht="17.25" customHeight="1">
      <c r="A16" s="27" t="s">
        <v>226</v>
      </c>
      <c r="B16" s="18" t="s">
        <v>227</v>
      </c>
      <c r="C16" s="18" t="s">
        <v>154</v>
      </c>
      <c r="D16" s="19">
        <v>21.67</v>
      </c>
      <c r="E16" s="19">
        <v>14.99</v>
      </c>
      <c r="F16" s="19">
        <v>10.93</v>
      </c>
      <c r="G16" s="19">
        <v>262.96</v>
      </c>
    </row>
    <row r="17" spans="1:7" ht="15.75" customHeight="1">
      <c r="A17" s="55" t="s">
        <v>258</v>
      </c>
      <c r="B17" s="21" t="s">
        <v>257</v>
      </c>
      <c r="C17" s="21" t="s">
        <v>178</v>
      </c>
      <c r="D17" s="20">
        <v>2.45</v>
      </c>
      <c r="E17" s="20">
        <v>2.21</v>
      </c>
      <c r="F17" s="20">
        <v>13.42</v>
      </c>
      <c r="G17" s="20">
        <v>81.86</v>
      </c>
    </row>
    <row r="18" spans="1:7" ht="15.75" customHeight="1">
      <c r="A18" s="10" t="s">
        <v>1</v>
      </c>
      <c r="B18" s="21" t="s">
        <v>54</v>
      </c>
      <c r="C18" s="21" t="s">
        <v>163</v>
      </c>
      <c r="D18" s="20">
        <v>0.5</v>
      </c>
      <c r="E18" s="20">
        <v>0.1</v>
      </c>
      <c r="F18" s="20">
        <v>2.05</v>
      </c>
      <c r="G18" s="20">
        <v>8.5</v>
      </c>
    </row>
    <row r="19" spans="1:7" ht="30" customHeight="1">
      <c r="A19" s="55" t="s">
        <v>326</v>
      </c>
      <c r="B19" s="21" t="s">
        <v>327</v>
      </c>
      <c r="C19" s="21" t="s">
        <v>273</v>
      </c>
      <c r="D19" s="20">
        <v>11.68</v>
      </c>
      <c r="E19" s="20">
        <v>4.19</v>
      </c>
      <c r="F19" s="20">
        <v>3.22</v>
      </c>
      <c r="G19" s="20">
        <v>61.26</v>
      </c>
    </row>
    <row r="20" spans="1:7" ht="18" customHeight="1">
      <c r="A20" s="46" t="s">
        <v>2</v>
      </c>
      <c r="B20" s="47"/>
      <c r="C20" s="47"/>
      <c r="D20" s="52">
        <f>SUM(D15:D19)</f>
        <v>40.56</v>
      </c>
      <c r="E20" s="52">
        <f>SUM(E15:E19)</f>
        <v>26.230000000000004</v>
      </c>
      <c r="F20" s="52">
        <f>SUM(F15:F19)</f>
        <v>43.04</v>
      </c>
      <c r="G20" s="52">
        <f>SUM(G15:G19)</f>
        <v>519.82</v>
      </c>
    </row>
    <row r="21" spans="1:7" ht="27.75" customHeight="1">
      <c r="A21" s="142" t="s">
        <v>109</v>
      </c>
      <c r="B21" s="142"/>
      <c r="C21" s="142"/>
      <c r="D21" s="142"/>
      <c r="E21" s="142"/>
      <c r="F21" s="142"/>
      <c r="G21" s="142"/>
    </row>
    <row r="22" spans="1:7" s="81" customFormat="1" ht="18" customHeight="1">
      <c r="A22" s="154" t="s">
        <v>6</v>
      </c>
      <c r="B22" s="156" t="s">
        <v>0</v>
      </c>
      <c r="C22" s="156" t="s">
        <v>7</v>
      </c>
      <c r="D22" s="158" t="s">
        <v>10</v>
      </c>
      <c r="E22" s="158"/>
      <c r="F22" s="158"/>
      <c r="G22" s="159" t="s">
        <v>11</v>
      </c>
    </row>
    <row r="23" spans="1:7" ht="28.5" customHeight="1">
      <c r="A23" s="155"/>
      <c r="B23" s="157"/>
      <c r="C23" s="157"/>
      <c r="D23" s="61" t="s">
        <v>8</v>
      </c>
      <c r="E23" s="61" t="s">
        <v>9</v>
      </c>
      <c r="F23" s="61" t="s">
        <v>13</v>
      </c>
      <c r="G23" s="157"/>
    </row>
    <row r="24" spans="1:7" ht="16.5" customHeight="1">
      <c r="A24" s="48" t="s">
        <v>329</v>
      </c>
      <c r="B24" s="49" t="s">
        <v>330</v>
      </c>
      <c r="C24" s="49" t="s">
        <v>267</v>
      </c>
      <c r="D24" s="50">
        <v>14.94</v>
      </c>
      <c r="E24" s="50">
        <v>14.44</v>
      </c>
      <c r="F24" s="50">
        <v>17.84</v>
      </c>
      <c r="G24" s="50">
        <v>259.69</v>
      </c>
    </row>
    <row r="25" spans="1:7" ht="15.75" customHeight="1">
      <c r="A25" s="27" t="s">
        <v>288</v>
      </c>
      <c r="B25" s="18" t="s">
        <v>35</v>
      </c>
      <c r="C25" s="18" t="s">
        <v>240</v>
      </c>
      <c r="D25" s="19">
        <v>0.24</v>
      </c>
      <c r="E25" s="19">
        <v>3</v>
      </c>
      <c r="F25" s="19">
        <v>0.31</v>
      </c>
      <c r="G25" s="19">
        <v>29.3</v>
      </c>
    </row>
    <row r="26" spans="1:7" ht="23.25" customHeight="1">
      <c r="A26" s="27" t="s">
        <v>63</v>
      </c>
      <c r="B26" s="32"/>
      <c r="C26" s="18" t="s">
        <v>154</v>
      </c>
      <c r="D26" s="19">
        <v>3</v>
      </c>
      <c r="E26" s="19">
        <v>0.4</v>
      </c>
      <c r="F26" s="19">
        <v>9.9</v>
      </c>
      <c r="G26" s="19">
        <v>56</v>
      </c>
    </row>
    <row r="27" spans="1:7" ht="18" customHeight="1">
      <c r="A27" s="51" t="s">
        <v>2</v>
      </c>
      <c r="B27" s="47"/>
      <c r="C27" s="47"/>
      <c r="D27" s="52">
        <f>SUM(D24:D26)</f>
        <v>18.18</v>
      </c>
      <c r="E27" s="52">
        <f>SUM(E24:E26)</f>
        <v>17.839999999999996</v>
      </c>
      <c r="F27" s="52">
        <f>SUM(F24:F26)</f>
        <v>28.049999999999997</v>
      </c>
      <c r="G27" s="52">
        <f>SUM(G24:G26)</f>
        <v>344.99</v>
      </c>
    </row>
    <row r="28" spans="1:7" s="105" customFormat="1" ht="26.25" customHeight="1">
      <c r="A28" s="109" t="s">
        <v>12</v>
      </c>
      <c r="B28" s="110"/>
      <c r="C28" s="110"/>
      <c r="D28" s="111">
        <f>D9+D11+D20+D27</f>
        <v>71.72</v>
      </c>
      <c r="E28" s="111">
        <f>E9+E11+E20+E27</f>
        <v>54.36</v>
      </c>
      <c r="F28" s="111">
        <f>F9+F11+F20+F27</f>
        <v>144.63</v>
      </c>
      <c r="G28" s="111">
        <f>G9+G11+G20+G27</f>
        <v>1296.71</v>
      </c>
    </row>
    <row r="29" ht="18" customHeight="1">
      <c r="A29" s="4" t="s">
        <v>331</v>
      </c>
    </row>
    <row r="34" spans="1:4" s="70" customFormat="1" ht="18" customHeight="1">
      <c r="A34" s="4"/>
      <c r="B34" s="8"/>
      <c r="C34" s="13"/>
      <c r="D34" s="13"/>
    </row>
    <row r="36" spans="1:4" s="70" customFormat="1" ht="18" customHeight="1">
      <c r="A36" s="13"/>
      <c r="B36" s="13"/>
      <c r="C36" s="13"/>
      <c r="D36" s="71"/>
    </row>
    <row r="38" spans="1:4" s="70" customFormat="1" ht="18" customHeight="1">
      <c r="A38" s="4"/>
      <c r="B38" s="8"/>
      <c r="C38" s="13"/>
      <c r="D38" s="13"/>
    </row>
  </sheetData>
  <sheetProtection/>
  <mergeCells count="19">
    <mergeCell ref="A21:G21"/>
    <mergeCell ref="A22:A23"/>
    <mergeCell ref="B22:B23"/>
    <mergeCell ref="C22:C23"/>
    <mergeCell ref="D22:F22"/>
    <mergeCell ref="G22:G23"/>
    <mergeCell ref="A10:G10"/>
    <mergeCell ref="A12:G12"/>
    <mergeCell ref="A13:A14"/>
    <mergeCell ref="B13:B14"/>
    <mergeCell ref="C13:C14"/>
    <mergeCell ref="D13:F13"/>
    <mergeCell ref="G13:G14"/>
    <mergeCell ref="A3:G3"/>
    <mergeCell ref="A4:A5"/>
    <mergeCell ref="B4:B5"/>
    <mergeCell ref="C4:C5"/>
    <mergeCell ref="D4:F4"/>
    <mergeCell ref="G4:G5"/>
  </mergeCells>
  <printOptions/>
  <pageMargins left="0.7" right="0.7" top="0.75" bottom="0.75" header="0.3" footer="0.3"/>
  <pageSetup horizontalDpi="300" verticalDpi="300" orientation="portrait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4"/>
  <sheetViews>
    <sheetView view="pageBreakPreview" zoomScale="160" zoomScaleSheetLayoutView="160" zoomScalePageLayoutView="0" workbookViewId="0" topLeftCell="A1">
      <selection activeCell="F46" sqref="F46"/>
    </sheetView>
  </sheetViews>
  <sheetFormatPr defaultColWidth="9.140625" defaultRowHeight="12.75"/>
  <cols>
    <col min="1" max="1" width="16.8515625" style="0" customWidth="1"/>
    <col min="2" max="3" width="11.421875" style="0" customWidth="1"/>
    <col min="4" max="4" width="19.57421875" style="0" customWidth="1"/>
    <col min="5" max="5" width="10.8515625" style="0" customWidth="1"/>
  </cols>
  <sheetData>
    <row r="1" spans="1:2" ht="21" customHeight="1">
      <c r="A1" s="134" t="s">
        <v>93</v>
      </c>
      <c r="B1" s="134"/>
    </row>
    <row r="2" spans="1:2" ht="21" customHeight="1">
      <c r="A2" s="67" t="s">
        <v>91</v>
      </c>
      <c r="B2" s="67"/>
    </row>
    <row r="3" ht="21" customHeight="1"/>
    <row r="4" spans="1:5" ht="19.5" customHeight="1">
      <c r="A4" s="165" t="s">
        <v>57</v>
      </c>
      <c r="B4" s="138" t="s">
        <v>10</v>
      </c>
      <c r="C4" s="138"/>
      <c r="D4" s="138"/>
      <c r="E4" s="141" t="s">
        <v>11</v>
      </c>
    </row>
    <row r="5" spans="1:5" ht="19.5" customHeight="1">
      <c r="A5" s="165"/>
      <c r="B5" s="35" t="s">
        <v>94</v>
      </c>
      <c r="C5" s="35" t="s">
        <v>95</v>
      </c>
      <c r="D5" s="35" t="s">
        <v>96</v>
      </c>
      <c r="E5" s="139"/>
    </row>
    <row r="6" spans="1:5" ht="15" customHeight="1">
      <c r="A6" s="79" t="s">
        <v>97</v>
      </c>
      <c r="B6" s="19">
        <f>'1-1'!D9+'1-4'!D9+'1-3'!D9+'1-2'!D9+'1-5'!D9</f>
        <v>63.44</v>
      </c>
      <c r="C6" s="19">
        <f>'1-1'!E9+'1-4'!E9+'1-3'!E9+'1-2'!E9+'1-5'!E9</f>
        <v>61.29</v>
      </c>
      <c r="D6" s="19">
        <f>'1-1'!F9+'1-4'!F9+'1-3'!F9+'1-2'!F9+'1-5'!F9</f>
        <v>238.91</v>
      </c>
      <c r="E6" s="19">
        <f>'1-1'!G9+'1-4'!G9+'1-3'!G9+'1-2'!G9+'1-5'!G9</f>
        <v>1732.67</v>
      </c>
    </row>
    <row r="7" spans="1:5" ht="15.75" customHeight="1">
      <c r="A7" s="79" t="s">
        <v>113</v>
      </c>
      <c r="B7" s="19">
        <f>'1-1'!D11+'1-4'!D11+'1-3'!D11+'1-2'!D11+'1-5'!D11</f>
        <v>6.84</v>
      </c>
      <c r="C7" s="19">
        <f>'1-1'!E11+'1-4'!E11+'1-3'!E11+'1-2'!E11+'1-5'!E11</f>
        <v>2.7</v>
      </c>
      <c r="D7" s="19">
        <f>'1-1'!F11+'1-4'!F11+'1-3'!F11+'1-2'!F11+'1-5'!F11</f>
        <v>125.46</v>
      </c>
      <c r="E7" s="19">
        <f>'1-1'!G11+'1-4'!G11+'1-3'!G11+'1-2'!G11+'1-5'!G11</f>
        <v>504</v>
      </c>
    </row>
    <row r="8" spans="1:5" ht="13.5" customHeight="1">
      <c r="A8" s="79" t="s">
        <v>98</v>
      </c>
      <c r="B8" s="19">
        <f>'1-1'!D20+'1-4'!D20+'1-3'!D21+'1-2'!D21+'1-5'!D20</f>
        <v>132.58</v>
      </c>
      <c r="C8" s="19">
        <f>'1-1'!E20+'1-4'!E20+'1-3'!E21+'1-2'!E21+'1-5'!E20</f>
        <v>114.33400000000002</v>
      </c>
      <c r="D8" s="19">
        <f>'1-1'!F20+'1-4'!F20+'1-3'!F21+'1-2'!F21+'1-5'!F20</f>
        <v>786.91</v>
      </c>
      <c r="E8" s="19">
        <f>'1-1'!G20+'1-4'!G20+'1-3'!G21+'1-2'!G21+'1-5'!G20</f>
        <v>2439.61</v>
      </c>
    </row>
    <row r="9" spans="1:5" ht="13.5" customHeight="1">
      <c r="A9" s="79" t="s">
        <v>99</v>
      </c>
      <c r="B9" s="19">
        <f>'1-1'!D27+'1-4'!D27+'1-3'!D28+'1-2'!D27+'1-5'!D27</f>
        <v>72.138</v>
      </c>
      <c r="C9" s="19">
        <f>'1-1'!E27+'1-4'!E27+'1-3'!E28+'1-2'!E27+'1-5'!E27</f>
        <v>82.3965</v>
      </c>
      <c r="D9" s="19">
        <f>'1-1'!F27+'1-4'!F27+'1-3'!F28+'1-2'!F27+'1-5'!F27</f>
        <v>257.94899999999996</v>
      </c>
      <c r="E9" s="19">
        <f>'1-1'!G27+'1-4'!G27+'1-3'!G28+'1-2'!G27+'1-5'!G27</f>
        <v>1713.861</v>
      </c>
    </row>
    <row r="10" spans="1:5" s="3" customFormat="1" ht="13.5" customHeight="1">
      <c r="A10" s="42" t="s">
        <v>2</v>
      </c>
      <c r="B10" s="78">
        <f>SUM(B6:B9)</f>
        <v>274.99800000000005</v>
      </c>
      <c r="C10" s="78">
        <f>SUM(C6:C9)</f>
        <v>260.7205</v>
      </c>
      <c r="D10" s="78">
        <f>SUM(D6:D9)</f>
        <v>1409.2289999999998</v>
      </c>
      <c r="E10" s="78">
        <f>SUM(E6:E9)</f>
        <v>6390.1410000000005</v>
      </c>
    </row>
    <row r="11" spans="1:5" s="3" customFormat="1" ht="15" customHeight="1">
      <c r="A11" s="42" t="s">
        <v>58</v>
      </c>
      <c r="B11" s="78">
        <f>B10/5</f>
        <v>54.99960000000001</v>
      </c>
      <c r="C11" s="78">
        <f>C10/5</f>
        <v>52.1441</v>
      </c>
      <c r="D11" s="78">
        <f>D10/5</f>
        <v>281.84579999999994</v>
      </c>
      <c r="E11" s="78">
        <f>E10/5</f>
        <v>1278.0282000000002</v>
      </c>
    </row>
    <row r="12" ht="19.5" customHeight="1">
      <c r="E12" s="100"/>
    </row>
    <row r="13" ht="19.5" customHeight="1"/>
    <row r="14" spans="1:5" ht="19.5" customHeight="1">
      <c r="A14" s="165" t="s">
        <v>59</v>
      </c>
      <c r="B14" s="138" t="s">
        <v>10</v>
      </c>
      <c r="C14" s="138"/>
      <c r="D14" s="138"/>
      <c r="E14" s="141" t="s">
        <v>11</v>
      </c>
    </row>
    <row r="15" spans="1:5" ht="19.5" customHeight="1">
      <c r="A15" s="165"/>
      <c r="B15" s="35" t="s">
        <v>94</v>
      </c>
      <c r="C15" s="35" t="s">
        <v>95</v>
      </c>
      <c r="D15" s="35" t="s">
        <v>96</v>
      </c>
      <c r="E15" s="139"/>
    </row>
    <row r="16" spans="1:5" ht="14.25" customHeight="1">
      <c r="A16" s="79" t="s">
        <v>97</v>
      </c>
      <c r="B16" s="19">
        <f>'2-1-'!D9+'2-2'!D11+'2-3'!D9+'2-4'!D9+'2-5'!D9</f>
        <v>65.714</v>
      </c>
      <c r="C16" s="19">
        <f>'2-1-'!E9+'2-2'!E11+'2-3'!E9+'2-4'!E9+'2-5'!E9</f>
        <v>46.123</v>
      </c>
      <c r="D16" s="19">
        <f>'2-1-'!F9+'2-2'!F11+'2-3'!F9+'2-4'!F9+'2-5'!F9</f>
        <v>247.43800000000002</v>
      </c>
      <c r="E16" s="19">
        <f>'2-1-'!G9+'2-2'!G11+'2-3'!G9+'2-4'!G9+'2-5'!G9</f>
        <v>1654.056</v>
      </c>
    </row>
    <row r="17" spans="1:5" ht="15" customHeight="1">
      <c r="A17" s="79" t="s">
        <v>113</v>
      </c>
      <c r="B17" s="19">
        <f>'2-1-'!D11+'2-2'!D13+'2-3'!D11+'2-4'!D11+'2-5'!D11</f>
        <v>7.6</v>
      </c>
      <c r="C17" s="19">
        <f>'2-1-'!E11+'2-2'!E13+'2-3'!E11+'2-4'!E11+'2-5'!E11</f>
        <v>3</v>
      </c>
      <c r="D17" s="19">
        <f>'2-1-'!F11+'2-2'!F13+'2-3'!F11+'2-4'!F11+'2-5'!F11</f>
        <v>139.4</v>
      </c>
      <c r="E17" s="19">
        <f>'2-1-'!G11+'2-2'!G13+'2-3'!G11+'2-4'!G11+'2-5'!G11</f>
        <v>560</v>
      </c>
    </row>
    <row r="18" spans="1:5" ht="15.75" customHeight="1">
      <c r="A18" s="79" t="s">
        <v>98</v>
      </c>
      <c r="B18" s="19">
        <f>'2-1-'!D19+'2-2'!D22+'2-3'!D20+'2-4'!D20+'2-5'!D21</f>
        <v>129.75</v>
      </c>
      <c r="C18" s="19">
        <f>'2-1-'!E19+'2-2'!E22+'2-3'!E20+'2-4'!E20+'2-5'!E21</f>
        <v>129.0625</v>
      </c>
      <c r="D18" s="19">
        <f>'2-1-'!F19+'2-2'!F22+'2-3'!F20+'2-4'!F20+'2-5'!F21</f>
        <v>253.575</v>
      </c>
      <c r="E18" s="19">
        <f>'2-1-'!G19+'2-2'!G22+'2-3'!G20+'2-4'!G20+'2-5'!G21</f>
        <v>2610.5600000000004</v>
      </c>
    </row>
    <row r="19" spans="1:5" ht="13.5" customHeight="1">
      <c r="A19" s="79" t="s">
        <v>99</v>
      </c>
      <c r="B19" s="19">
        <f>'2-1-'!D26+'2-2'!D28+'2-3'!D27+'2-4'!D26+'2-5'!D28</f>
        <v>71.82000000000001</v>
      </c>
      <c r="C19" s="19">
        <f>'2-1-'!E26+'2-2'!E28+'2-3'!E27+'2-4'!E26+'2-5'!E28</f>
        <v>59.73799999999999</v>
      </c>
      <c r="D19" s="19">
        <f>'2-1-'!F26+'2-2'!F28+'2-3'!F27+'2-4'!F26+'2-5'!F28</f>
        <v>251.26</v>
      </c>
      <c r="E19" s="19">
        <f>'2-1-'!G26+'2-2'!G28+'2-3'!G27+'2-4'!G26+'2-5'!G28</f>
        <v>1538.899</v>
      </c>
    </row>
    <row r="20" spans="1:5" ht="16.5" customHeight="1">
      <c r="A20" s="42" t="s">
        <v>2</v>
      </c>
      <c r="B20" s="78">
        <f>SUM(B16:B19)</f>
        <v>274.884</v>
      </c>
      <c r="C20" s="78">
        <f>SUM(C16:C19)</f>
        <v>237.9235</v>
      </c>
      <c r="D20" s="78">
        <f>SUM(D16:D19)</f>
        <v>891.673</v>
      </c>
      <c r="E20" s="78">
        <f>SUM(E16:E19)</f>
        <v>6363.514999999999</v>
      </c>
    </row>
    <row r="21" spans="1:5" ht="14.25" customHeight="1">
      <c r="A21" s="42" t="s">
        <v>58</v>
      </c>
      <c r="B21" s="78">
        <f>B20/5</f>
        <v>54.976800000000004</v>
      </c>
      <c r="C21" s="78">
        <f>C20/5</f>
        <v>47.5847</v>
      </c>
      <c r="D21" s="78">
        <f>D20/5</f>
        <v>178.3346</v>
      </c>
      <c r="E21" s="78">
        <f>E20/5</f>
        <v>1272.703</v>
      </c>
    </row>
    <row r="22" ht="19.5" customHeight="1"/>
    <row r="23" spans="1:5" ht="19.5" customHeight="1">
      <c r="A23" s="165" t="s">
        <v>60</v>
      </c>
      <c r="B23" s="138" t="s">
        <v>10</v>
      </c>
      <c r="C23" s="138"/>
      <c r="D23" s="138"/>
      <c r="E23" s="141" t="s">
        <v>11</v>
      </c>
    </row>
    <row r="24" spans="1:5" ht="19.5" customHeight="1">
      <c r="A24" s="165"/>
      <c r="B24" s="35" t="s">
        <v>94</v>
      </c>
      <c r="C24" s="35" t="s">
        <v>95</v>
      </c>
      <c r="D24" s="35" t="s">
        <v>96</v>
      </c>
      <c r="E24" s="139"/>
    </row>
    <row r="25" spans="1:5" ht="19.5" customHeight="1">
      <c r="A25" s="79" t="s">
        <v>97</v>
      </c>
      <c r="B25" s="19">
        <f>'3-1'!D9+'3-2'!D9+'3-4'!D10+'3-3'!D9+'3-5'!D9</f>
        <v>70.92</v>
      </c>
      <c r="C25" s="19">
        <f>'3-1'!E9+'3-2'!E9+'3-4'!E10+'3-3'!E9+'3-5'!E9</f>
        <v>52.09</v>
      </c>
      <c r="D25" s="19">
        <f>'3-1'!F9+'3-2'!F9+'3-4'!F10+'3-3'!F9+'3-5'!F9</f>
        <v>223.64</v>
      </c>
      <c r="E25" s="19">
        <f>'3-1'!G9+'3-2'!G9+'3-4'!G10+'3-3'!G9+'3-5'!G9</f>
        <v>1636.8600000000001</v>
      </c>
    </row>
    <row r="26" spans="1:5" ht="13.5" customHeight="1">
      <c r="A26" s="79" t="s">
        <v>113</v>
      </c>
      <c r="B26" s="19">
        <v>6.08</v>
      </c>
      <c r="C26" s="19">
        <v>2.4</v>
      </c>
      <c r="D26" s="19">
        <v>111.52</v>
      </c>
      <c r="E26" s="19">
        <v>448</v>
      </c>
    </row>
    <row r="27" spans="1:5" ht="16.5" customHeight="1">
      <c r="A27" s="79" t="s">
        <v>98</v>
      </c>
      <c r="B27" s="19">
        <f>'3-1'!D18+'3-2'!D20+'3-4'!D21+'3-3'!D21+'3-5'!D21</f>
        <v>131.12599999999998</v>
      </c>
      <c r="C27" s="19">
        <f>'3-1'!E18+'3-2'!E20+'3-4'!E21+'3-3'!E21+'3-5'!E21</f>
        <v>125.93199999999999</v>
      </c>
      <c r="D27" s="19">
        <f>'3-1'!F18+'3-2'!F20+'3-4'!F21+'3-3'!F21+'3-5'!F21</f>
        <v>216.778</v>
      </c>
      <c r="E27" s="19">
        <f>'3-1'!G18+'3-2'!G20+'3-4'!G21+'3-3'!G21+'3-5'!G21</f>
        <v>2538.83</v>
      </c>
    </row>
    <row r="28" spans="1:5" ht="12.75" customHeight="1">
      <c r="A28" s="79" t="s">
        <v>99</v>
      </c>
      <c r="B28" s="19">
        <f>'3-1'!D25+'3-2'!D27+'3-4'!D28+'3-3'!D27+'3-5'!D28</f>
        <v>74.14</v>
      </c>
      <c r="C28" s="19">
        <f>'3-1'!E25+'3-2'!E27+'3-4'!E28+'3-3'!E27+'3-5'!E28</f>
        <v>76.43</v>
      </c>
      <c r="D28" s="19">
        <f>'3-1'!F25+'3-2'!F27+'3-4'!F28+'3-3'!F27+'3-5'!F28</f>
        <v>232.51999999999998</v>
      </c>
      <c r="E28" s="19">
        <f>'3-1'!G25+'3-2'!G27+'3-4'!G28+'3-3'!G27+'3-5'!G28</f>
        <v>1642.23</v>
      </c>
    </row>
    <row r="29" spans="1:5" ht="13.5" customHeight="1">
      <c r="A29" s="42" t="s">
        <v>2</v>
      </c>
      <c r="B29" s="78">
        <f>SUM(B25:B28)</f>
        <v>282.26599999999996</v>
      </c>
      <c r="C29" s="78">
        <f>SUM(C25:C28)</f>
        <v>256.852</v>
      </c>
      <c r="D29" s="78">
        <f>SUM(D25:D28)</f>
        <v>784.458</v>
      </c>
      <c r="E29" s="78">
        <f>SUM(E25:E28)</f>
        <v>6265.92</v>
      </c>
    </row>
    <row r="30" spans="1:5" ht="14.25" customHeight="1">
      <c r="A30" s="42" t="s">
        <v>58</v>
      </c>
      <c r="B30" s="78">
        <f>B29/5</f>
        <v>56.453199999999995</v>
      </c>
      <c r="C30" s="78">
        <f>C29/5</f>
        <v>51.3704</v>
      </c>
      <c r="D30" s="78">
        <f>D29/5</f>
        <v>156.89159999999998</v>
      </c>
      <c r="E30" s="78">
        <f>E29/5</f>
        <v>1253.184</v>
      </c>
    </row>
    <row r="31" ht="19.5" customHeight="1"/>
    <row r="32" ht="19.5" customHeight="1"/>
    <row r="33" spans="1:5" ht="19.5" customHeight="1">
      <c r="A33" s="165" t="s">
        <v>100</v>
      </c>
      <c r="B33" s="138" t="s">
        <v>10</v>
      </c>
      <c r="C33" s="138"/>
      <c r="D33" s="138"/>
      <c r="E33" s="141" t="s">
        <v>11</v>
      </c>
    </row>
    <row r="34" spans="1:5" ht="19.5" customHeight="1">
      <c r="A34" s="165"/>
      <c r="B34" s="35" t="s">
        <v>94</v>
      </c>
      <c r="C34" s="35" t="s">
        <v>95</v>
      </c>
      <c r="D34" s="35" t="s">
        <v>96</v>
      </c>
      <c r="E34" s="139"/>
    </row>
    <row r="35" spans="1:5" ht="15.75" customHeight="1">
      <c r="A35" s="79" t="s">
        <v>97</v>
      </c>
      <c r="B35" s="19">
        <f>'4-1'!D9+'4-2'!D9+'4-4'!D9+'4-3'!D9+'4-5'!D9</f>
        <v>70.42750000000001</v>
      </c>
      <c r="C35" s="19">
        <f>'4-1'!E9+'4-2'!E9+'4-4'!E9+'4-3'!E9+'4-5'!E9</f>
        <v>45.82000000000001</v>
      </c>
      <c r="D35" s="19">
        <f>'4-1'!F9+'4-2'!F9+'4-4'!F9+'4-3'!F9+'4-5'!F9</f>
        <v>258.16</v>
      </c>
      <c r="E35" s="19">
        <f>'4-1'!G9+'4-2'!G9+'4-4'!G9+'4-3'!G9+'4-5'!G9</f>
        <v>1694.75</v>
      </c>
    </row>
    <row r="36" spans="1:5" ht="13.5" customHeight="1">
      <c r="A36" s="79" t="s">
        <v>113</v>
      </c>
      <c r="B36" s="19">
        <v>7.98</v>
      </c>
      <c r="C36" s="19">
        <v>3.15</v>
      </c>
      <c r="D36" s="19">
        <v>146.37</v>
      </c>
      <c r="E36" s="19">
        <v>588</v>
      </c>
    </row>
    <row r="37" spans="1:5" ht="12.75" customHeight="1">
      <c r="A37" s="79" t="s">
        <v>98</v>
      </c>
      <c r="B37" s="19">
        <f>'4-1'!D20+'4-2'!D20+'4-4'!D21+'4-3'!D21+'4-5'!D20</f>
        <v>151.49</v>
      </c>
      <c r="C37" s="19">
        <f>'4-1'!E20+'4-2'!E20+'4-4'!E21+'4-3'!E21+'4-5'!E20</f>
        <v>108.84</v>
      </c>
      <c r="D37" s="19">
        <f>'4-1'!F20+'4-2'!F20+'4-4'!F21+'4-3'!F21+'4-5'!F20</f>
        <v>230.75</v>
      </c>
      <c r="E37" s="19">
        <f>'4-1'!G20+'4-2'!G20+'4-4'!G21+'4-3'!G21+'4-5'!G20</f>
        <v>2409.83</v>
      </c>
    </row>
    <row r="38" spans="1:5" ht="14.25" customHeight="1">
      <c r="A38" s="79" t="s">
        <v>99</v>
      </c>
      <c r="B38" s="19">
        <f>'4-1'!D27+'4-2'!D27+'4-4'!D28+'4-3'!D27+'4-5'!D27</f>
        <v>81.03</v>
      </c>
      <c r="C38" s="19">
        <f>'4-1'!E27+'4-2'!E27+'4-4'!E28+'4-3'!E27+'4-5'!E27</f>
        <v>89.50999999999999</v>
      </c>
      <c r="D38" s="19">
        <f>'4-1'!F27+'4-2'!F27+'4-4'!F28+'4-3'!F27+'4-5'!F27</f>
        <v>215.49</v>
      </c>
      <c r="E38" s="19">
        <f>'4-1'!G27+'4-2'!G27+'4-4'!G28+'4-3'!G27+'4-5'!G27</f>
        <v>1716.69</v>
      </c>
    </row>
    <row r="39" spans="1:5" ht="12.75" customHeight="1">
      <c r="A39" s="42" t="s">
        <v>2</v>
      </c>
      <c r="B39" s="78">
        <f>SUM(B35:B38)</f>
        <v>310.9275</v>
      </c>
      <c r="C39" s="78">
        <f>SUM(C35:C38)</f>
        <v>247.32</v>
      </c>
      <c r="D39" s="78">
        <f>SUM(D35:D38)</f>
        <v>850.77</v>
      </c>
      <c r="E39" s="78">
        <f>SUM(E35:E38)</f>
        <v>6409.27</v>
      </c>
    </row>
    <row r="40" spans="1:5" ht="14.25" customHeight="1">
      <c r="A40" s="42" t="s">
        <v>58</v>
      </c>
      <c r="B40" s="78">
        <f>B39/5</f>
        <v>62.185500000000005</v>
      </c>
      <c r="C40" s="78">
        <f>C39/5</f>
        <v>49.464</v>
      </c>
      <c r="D40" s="78">
        <f>D39/5</f>
        <v>170.154</v>
      </c>
      <c r="E40" s="78">
        <f>E39/5</f>
        <v>1281.854</v>
      </c>
    </row>
    <row r="41" spans="1:9" ht="14.25" customHeight="1">
      <c r="A41" s="117"/>
      <c r="B41" s="118"/>
      <c r="C41" s="118"/>
      <c r="D41" s="118"/>
      <c r="E41" s="118"/>
      <c r="I41" t="s">
        <v>266</v>
      </c>
    </row>
    <row r="42" ht="19.5" customHeight="1">
      <c r="A42" s="119" t="s">
        <v>259</v>
      </c>
    </row>
    <row r="43" spans="1:5" ht="19.5" customHeight="1">
      <c r="A43" s="16" t="s">
        <v>260</v>
      </c>
      <c r="B43" s="17">
        <f>SUM(B11+B21)/2</f>
        <v>54.988200000000006</v>
      </c>
      <c r="C43" s="17">
        <f>SUM(C11+C21)/2</f>
        <v>49.8644</v>
      </c>
      <c r="D43" s="17">
        <f>SUM(D11+D21)/2</f>
        <v>230.09019999999998</v>
      </c>
      <c r="E43" s="17">
        <f>SUM(E11+E21)/2</f>
        <v>1275.3656</v>
      </c>
    </row>
    <row r="44" spans="1:5" ht="19.5" customHeight="1">
      <c r="A44" s="16" t="s">
        <v>261</v>
      </c>
      <c r="B44" s="17">
        <f>SUM(B30+B40)/2</f>
        <v>59.31935</v>
      </c>
      <c r="C44" s="17">
        <f>SUM(C30+C40)/2</f>
        <v>50.417199999999994</v>
      </c>
      <c r="D44" s="17">
        <f>SUM(D30+D40)/2</f>
        <v>163.5228</v>
      </c>
      <c r="E44" s="17">
        <f>SUM(E30+E40)/2</f>
        <v>1267.519</v>
      </c>
    </row>
  </sheetData>
  <sheetProtection/>
  <mergeCells count="13">
    <mergeCell ref="A14:A15"/>
    <mergeCell ref="B14:D14"/>
    <mergeCell ref="E14:E15"/>
    <mergeCell ref="A1:B1"/>
    <mergeCell ref="A23:A24"/>
    <mergeCell ref="B23:D23"/>
    <mergeCell ref="E23:E24"/>
    <mergeCell ref="A33:A34"/>
    <mergeCell ref="B33:D33"/>
    <mergeCell ref="E33:E34"/>
    <mergeCell ref="A4:A5"/>
    <mergeCell ref="B4:D4"/>
    <mergeCell ref="E4:E5"/>
  </mergeCells>
  <printOptions/>
  <pageMargins left="0.7480314960629921" right="0.7086614173228346" top="0.7480314960629921" bottom="0.7480314960629921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8" customHeight="1"/>
  <cols>
    <col min="1" max="1" width="34.421875" style="4" customWidth="1"/>
    <col min="2" max="2" width="5.140625" style="8" customWidth="1"/>
    <col min="3" max="3" width="7.57421875" style="70" customWidth="1"/>
    <col min="4" max="7" width="10.8515625" style="71" customWidth="1"/>
    <col min="8" max="10" width="9.140625" style="70" customWidth="1"/>
    <col min="11" max="16384" width="9.140625" style="1" customWidth="1"/>
  </cols>
  <sheetData>
    <row r="1" spans="1:7" ht="27" customHeight="1">
      <c r="A1" s="88" t="s">
        <v>143</v>
      </c>
      <c r="G1" s="70">
        <v>2</v>
      </c>
    </row>
    <row r="2" spans="1:7" ht="27" customHeight="1">
      <c r="A2" s="89" t="s">
        <v>145</v>
      </c>
      <c r="B2" s="90"/>
      <c r="C2" s="90"/>
      <c r="D2" s="90"/>
      <c r="E2" s="90"/>
      <c r="F2" s="90"/>
      <c r="G2" s="90"/>
    </row>
    <row r="3" spans="1:7" ht="27" customHeight="1">
      <c r="A3" s="137" t="s">
        <v>106</v>
      </c>
      <c r="B3" s="137"/>
      <c r="C3" s="137"/>
      <c r="D3" s="137"/>
      <c r="E3" s="137"/>
      <c r="F3" s="137"/>
      <c r="G3" s="137"/>
    </row>
    <row r="4" spans="1:7" ht="18" customHeight="1">
      <c r="A4" s="138" t="s">
        <v>6</v>
      </c>
      <c r="B4" s="140" t="s">
        <v>0</v>
      </c>
      <c r="C4" s="140" t="s">
        <v>7</v>
      </c>
      <c r="D4" s="138" t="s">
        <v>10</v>
      </c>
      <c r="E4" s="138"/>
      <c r="F4" s="138"/>
      <c r="G4" s="141" t="s">
        <v>11</v>
      </c>
    </row>
    <row r="5" spans="1:7" ht="27" customHeight="1">
      <c r="A5" s="139"/>
      <c r="B5" s="139"/>
      <c r="C5" s="139"/>
      <c r="D5" s="35" t="s">
        <v>8</v>
      </c>
      <c r="E5" s="35" t="s">
        <v>9</v>
      </c>
      <c r="F5" s="35" t="s">
        <v>13</v>
      </c>
      <c r="G5" s="139"/>
    </row>
    <row r="6" spans="1:7" ht="17.25" customHeight="1">
      <c r="A6" s="27" t="s">
        <v>133</v>
      </c>
      <c r="B6" s="18" t="s">
        <v>111</v>
      </c>
      <c r="C6" s="18" t="s">
        <v>160</v>
      </c>
      <c r="D6" s="19">
        <v>6.56</v>
      </c>
      <c r="E6" s="19">
        <v>7.47</v>
      </c>
      <c r="F6" s="19">
        <v>38.73</v>
      </c>
      <c r="G6" s="19">
        <v>241.48</v>
      </c>
    </row>
    <row r="7" spans="1:7" ht="18" customHeight="1">
      <c r="A7" s="27" t="s">
        <v>116</v>
      </c>
      <c r="B7" s="18"/>
      <c r="C7" s="18" t="s">
        <v>163</v>
      </c>
      <c r="D7" s="19">
        <v>0.4</v>
      </c>
      <c r="E7" s="19">
        <v>0.25</v>
      </c>
      <c r="F7" s="19">
        <v>5.5</v>
      </c>
      <c r="G7" s="19">
        <v>25.5</v>
      </c>
    </row>
    <row r="8" spans="1:7" ht="18" customHeight="1">
      <c r="A8" s="27" t="s">
        <v>37</v>
      </c>
      <c r="B8" s="18"/>
      <c r="C8" s="18" t="s">
        <v>154</v>
      </c>
      <c r="D8" s="19">
        <v>3.4</v>
      </c>
      <c r="E8" s="19">
        <v>2.5</v>
      </c>
      <c r="F8" s="19">
        <v>4.9</v>
      </c>
      <c r="G8" s="19">
        <v>56</v>
      </c>
    </row>
    <row r="9" spans="1:7" ht="18" customHeight="1">
      <c r="A9" s="29" t="s">
        <v>2</v>
      </c>
      <c r="B9" s="16"/>
      <c r="C9" s="16"/>
      <c r="D9" s="17">
        <f>SUM(D6:D8)</f>
        <v>10.36</v>
      </c>
      <c r="E9" s="17">
        <f>SUM(E6:E8)</f>
        <v>10.219999999999999</v>
      </c>
      <c r="F9" s="17">
        <f>SUM(F6:F8)</f>
        <v>49.129999999999995</v>
      </c>
      <c r="G9" s="17">
        <f>SUM(G6:G8)</f>
        <v>322.98</v>
      </c>
    </row>
    <row r="10" spans="1:7" ht="27" customHeight="1">
      <c r="A10" s="142" t="s">
        <v>105</v>
      </c>
      <c r="B10" s="142"/>
      <c r="C10" s="142"/>
      <c r="D10" s="142"/>
      <c r="E10" s="142"/>
      <c r="F10" s="142"/>
      <c r="G10" s="142"/>
    </row>
    <row r="11" spans="1:7" ht="18" customHeight="1">
      <c r="A11" s="27" t="s">
        <v>3</v>
      </c>
      <c r="B11" s="18"/>
      <c r="C11" s="18" t="s">
        <v>160</v>
      </c>
      <c r="D11" s="17">
        <v>1.52</v>
      </c>
      <c r="E11" s="17">
        <v>0.6</v>
      </c>
      <c r="F11" s="17">
        <v>27.88</v>
      </c>
      <c r="G11" s="17">
        <v>112</v>
      </c>
    </row>
    <row r="12" spans="1:7" ht="27" customHeight="1">
      <c r="A12" s="142" t="s">
        <v>107</v>
      </c>
      <c r="B12" s="142"/>
      <c r="C12" s="142"/>
      <c r="D12" s="142"/>
      <c r="E12" s="142"/>
      <c r="F12" s="142"/>
      <c r="G12" s="142"/>
    </row>
    <row r="13" spans="1:7" ht="18" customHeight="1">
      <c r="A13" s="138" t="s">
        <v>6</v>
      </c>
      <c r="B13" s="140" t="s">
        <v>0</v>
      </c>
      <c r="C13" s="140" t="s">
        <v>7</v>
      </c>
      <c r="D13" s="138" t="s">
        <v>10</v>
      </c>
      <c r="E13" s="138"/>
      <c r="F13" s="138"/>
      <c r="G13" s="141" t="s">
        <v>11</v>
      </c>
    </row>
    <row r="14" spans="1:7" ht="27" customHeight="1">
      <c r="A14" s="139"/>
      <c r="B14" s="139"/>
      <c r="C14" s="139"/>
      <c r="D14" s="35" t="s">
        <v>8</v>
      </c>
      <c r="E14" s="35" t="s">
        <v>9</v>
      </c>
      <c r="F14" s="35" t="s">
        <v>13</v>
      </c>
      <c r="G14" s="139"/>
    </row>
    <row r="15" spans="1:7" ht="27" customHeight="1">
      <c r="A15" s="27" t="s">
        <v>135</v>
      </c>
      <c r="B15" s="18" t="s">
        <v>51</v>
      </c>
      <c r="C15" s="18" t="s">
        <v>239</v>
      </c>
      <c r="D15" s="19">
        <v>2.45</v>
      </c>
      <c r="E15" s="19">
        <v>5.69</v>
      </c>
      <c r="F15" s="19">
        <v>9.87</v>
      </c>
      <c r="G15" s="19">
        <v>97.3</v>
      </c>
    </row>
    <row r="16" spans="1:7" ht="18" customHeight="1">
      <c r="A16" s="27" t="s">
        <v>5</v>
      </c>
      <c r="B16" s="18" t="s">
        <v>27</v>
      </c>
      <c r="C16" s="18" t="s">
        <v>178</v>
      </c>
      <c r="D16" s="19">
        <v>2.96</v>
      </c>
      <c r="E16" s="19">
        <v>0.52</v>
      </c>
      <c r="F16" s="19">
        <v>20.52</v>
      </c>
      <c r="G16" s="19">
        <v>86.8</v>
      </c>
    </row>
    <row r="17" spans="1:7" ht="27" customHeight="1">
      <c r="A17" s="55" t="s">
        <v>282</v>
      </c>
      <c r="B17" s="21" t="s">
        <v>283</v>
      </c>
      <c r="C17" s="21" t="s">
        <v>154</v>
      </c>
      <c r="D17" s="20">
        <v>14.52</v>
      </c>
      <c r="E17" s="20">
        <v>7.71</v>
      </c>
      <c r="F17" s="20">
        <v>538</v>
      </c>
      <c r="G17" s="20">
        <v>144.66</v>
      </c>
    </row>
    <row r="18" spans="1:7" ht="18" customHeight="1">
      <c r="A18" s="27" t="s">
        <v>179</v>
      </c>
      <c r="B18" s="18" t="s">
        <v>21</v>
      </c>
      <c r="C18" s="18" t="s">
        <v>158</v>
      </c>
      <c r="D18" s="19">
        <v>1.07</v>
      </c>
      <c r="E18" s="19">
        <v>0.07</v>
      </c>
      <c r="F18" s="19">
        <v>9.57</v>
      </c>
      <c r="G18" s="19">
        <v>42.6</v>
      </c>
    </row>
    <row r="19" spans="1:7" ht="18" customHeight="1">
      <c r="A19" s="116" t="s">
        <v>251</v>
      </c>
      <c r="B19" s="21" t="s">
        <v>252</v>
      </c>
      <c r="C19" s="21" t="s">
        <v>178</v>
      </c>
      <c r="D19" s="20">
        <v>1.96</v>
      </c>
      <c r="E19" s="20">
        <v>0.08</v>
      </c>
      <c r="F19" s="20">
        <v>6.32</v>
      </c>
      <c r="G19" s="20">
        <v>25.6</v>
      </c>
    </row>
    <row r="20" spans="1:7" ht="30.75" customHeight="1">
      <c r="A20" s="30" t="s">
        <v>212</v>
      </c>
      <c r="B20" s="18" t="s">
        <v>56</v>
      </c>
      <c r="C20" s="21" t="s">
        <v>267</v>
      </c>
      <c r="D20" s="20">
        <v>1.63</v>
      </c>
      <c r="E20" s="20">
        <v>6.22</v>
      </c>
      <c r="F20" s="20">
        <v>7.43</v>
      </c>
      <c r="G20" s="20">
        <v>82.76</v>
      </c>
    </row>
    <row r="21" spans="1:7" ht="18" customHeight="1">
      <c r="A21" s="23" t="s">
        <v>2</v>
      </c>
      <c r="B21" s="16"/>
      <c r="C21" s="16"/>
      <c r="D21" s="17">
        <f>SUM(D15:D20)</f>
        <v>24.59</v>
      </c>
      <c r="E21" s="17">
        <f>SUM(E15:E20)</f>
        <v>20.290000000000003</v>
      </c>
      <c r="F21" s="17">
        <f>SUM(F15:F20)</f>
        <v>591.71</v>
      </c>
      <c r="G21" s="17">
        <f>SUM(G15:G20)</f>
        <v>479.72</v>
      </c>
    </row>
    <row r="22" spans="1:7" ht="27" customHeight="1">
      <c r="A22" s="142" t="s">
        <v>109</v>
      </c>
      <c r="B22" s="142"/>
      <c r="C22" s="142"/>
      <c r="D22" s="142"/>
      <c r="E22" s="142"/>
      <c r="F22" s="142"/>
      <c r="G22" s="142"/>
    </row>
    <row r="23" spans="1:7" ht="18" customHeight="1">
      <c r="A23" s="138" t="s">
        <v>6</v>
      </c>
      <c r="B23" s="140" t="s">
        <v>0</v>
      </c>
      <c r="C23" s="140" t="s">
        <v>7</v>
      </c>
      <c r="D23" s="138" t="s">
        <v>10</v>
      </c>
      <c r="E23" s="138"/>
      <c r="F23" s="138"/>
      <c r="G23" s="141" t="s">
        <v>11</v>
      </c>
    </row>
    <row r="24" spans="1:7" ht="27" customHeight="1">
      <c r="A24" s="139"/>
      <c r="B24" s="139"/>
      <c r="C24" s="139"/>
      <c r="D24" s="35" t="s">
        <v>8</v>
      </c>
      <c r="E24" s="35" t="s">
        <v>9</v>
      </c>
      <c r="F24" s="35" t="s">
        <v>13</v>
      </c>
      <c r="G24" s="139"/>
    </row>
    <row r="25" spans="1:7" ht="34.5" customHeight="1">
      <c r="A25" s="30" t="s">
        <v>284</v>
      </c>
      <c r="B25" s="18" t="s">
        <v>78</v>
      </c>
      <c r="C25" s="18" t="s">
        <v>244</v>
      </c>
      <c r="D25" s="19">
        <v>3.85</v>
      </c>
      <c r="E25" s="19">
        <v>18.52</v>
      </c>
      <c r="F25" s="19">
        <v>19.49</v>
      </c>
      <c r="G25" s="19">
        <v>243.54</v>
      </c>
    </row>
    <row r="26" spans="1:7" ht="21.75" customHeight="1">
      <c r="A26" s="27" t="s">
        <v>4</v>
      </c>
      <c r="B26" s="18"/>
      <c r="C26" s="18" t="s">
        <v>160</v>
      </c>
      <c r="D26" s="19">
        <v>6.8</v>
      </c>
      <c r="E26" s="19">
        <v>5</v>
      </c>
      <c r="F26" s="19">
        <v>9.8</v>
      </c>
      <c r="G26" s="19">
        <v>120</v>
      </c>
    </row>
    <row r="27" spans="1:7" ht="18.75" customHeight="1">
      <c r="A27" s="23" t="s">
        <v>2</v>
      </c>
      <c r="B27" s="16"/>
      <c r="C27" s="16"/>
      <c r="D27" s="17">
        <f>SUM(D25:D26)</f>
        <v>10.65</v>
      </c>
      <c r="E27" s="17">
        <f>SUM(E25:E26)</f>
        <v>23.52</v>
      </c>
      <c r="F27" s="17">
        <f>SUM(F25:F26)</f>
        <v>29.29</v>
      </c>
      <c r="G27" s="17">
        <f>SUM(G25:G26)</f>
        <v>363.53999999999996</v>
      </c>
    </row>
    <row r="28" spans="1:10" s="105" customFormat="1" ht="27.75" customHeight="1">
      <c r="A28" s="101" t="s">
        <v>12</v>
      </c>
      <c r="B28" s="102"/>
      <c r="C28" s="102"/>
      <c r="D28" s="103">
        <f>D9+D11+D21+D27</f>
        <v>47.12</v>
      </c>
      <c r="E28" s="103">
        <f>E9+E11+E21+E27</f>
        <v>54.629999999999995</v>
      </c>
      <c r="F28" s="103">
        <f>F9+F11+F21+F27</f>
        <v>698.01</v>
      </c>
      <c r="G28" s="103">
        <f>G9+G11+G21+G27</f>
        <v>1278.24</v>
      </c>
      <c r="H28" s="104"/>
      <c r="I28" s="104"/>
      <c r="J28" s="104"/>
    </row>
    <row r="29" ht="17.25" customHeight="1">
      <c r="A29" s="4" t="s">
        <v>331</v>
      </c>
    </row>
    <row r="30" ht="39.75" customHeight="1"/>
    <row r="32" ht="27" customHeight="1">
      <c r="G32" s="84"/>
    </row>
  </sheetData>
  <sheetProtection/>
  <mergeCells count="19">
    <mergeCell ref="A22:G22"/>
    <mergeCell ref="A23:A24"/>
    <mergeCell ref="B23:B24"/>
    <mergeCell ref="C23:C24"/>
    <mergeCell ref="D23:F23"/>
    <mergeCell ref="G23:G24"/>
    <mergeCell ref="A10:G10"/>
    <mergeCell ref="A12:G12"/>
    <mergeCell ref="A13:A14"/>
    <mergeCell ref="B13:B14"/>
    <mergeCell ref="C13:C14"/>
    <mergeCell ref="D13:F13"/>
    <mergeCell ref="G13:G14"/>
    <mergeCell ref="A3:G3"/>
    <mergeCell ref="A4:A5"/>
    <mergeCell ref="B4:B5"/>
    <mergeCell ref="C4:C5"/>
    <mergeCell ref="D4:F4"/>
    <mergeCell ref="G4:G5"/>
  </mergeCells>
  <printOptions/>
  <pageMargins left="0.4330708661417323" right="0.23622047244094488" top="0.1968503937007874" bottom="0.1968503937007874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zoomScalePageLayoutView="0" workbookViewId="0" topLeftCell="A22">
      <selection activeCell="A30" sqref="A30"/>
    </sheetView>
  </sheetViews>
  <sheetFormatPr defaultColWidth="9.140625" defaultRowHeight="18" customHeight="1"/>
  <cols>
    <col min="1" max="1" width="34.28125" style="4" customWidth="1"/>
    <col min="2" max="2" width="5.140625" style="8" customWidth="1"/>
    <col min="3" max="3" width="7.57421875" style="70" customWidth="1"/>
    <col min="4" max="7" width="10.8515625" style="71" customWidth="1"/>
    <col min="8" max="10" width="9.140625" style="70" customWidth="1"/>
    <col min="11" max="16384" width="9.140625" style="1" customWidth="1"/>
  </cols>
  <sheetData>
    <row r="1" spans="1:7" ht="27" customHeight="1">
      <c r="A1" s="88" t="s">
        <v>143</v>
      </c>
      <c r="G1" s="70">
        <v>3</v>
      </c>
    </row>
    <row r="2" spans="1:7" ht="27" customHeight="1">
      <c r="A2" s="89" t="s">
        <v>146</v>
      </c>
      <c r="B2" s="90"/>
      <c r="C2" s="90"/>
      <c r="D2" s="90"/>
      <c r="E2" s="90"/>
      <c r="F2" s="90"/>
      <c r="G2" s="90"/>
    </row>
    <row r="3" spans="1:7" ht="27" customHeight="1">
      <c r="A3" s="137" t="s">
        <v>106</v>
      </c>
      <c r="B3" s="137"/>
      <c r="C3" s="137"/>
      <c r="D3" s="137"/>
      <c r="E3" s="137"/>
      <c r="F3" s="137"/>
      <c r="G3" s="137"/>
    </row>
    <row r="4" spans="1:8" ht="18" customHeight="1">
      <c r="A4" s="138" t="s">
        <v>6</v>
      </c>
      <c r="B4" s="140" t="s">
        <v>0</v>
      </c>
      <c r="C4" s="140" t="s">
        <v>7</v>
      </c>
      <c r="D4" s="138" t="s">
        <v>10</v>
      </c>
      <c r="E4" s="138"/>
      <c r="F4" s="138"/>
      <c r="G4" s="141" t="s">
        <v>11</v>
      </c>
      <c r="H4" s="75"/>
    </row>
    <row r="5" spans="1:7" ht="27" customHeight="1">
      <c r="A5" s="139"/>
      <c r="B5" s="139"/>
      <c r="C5" s="139"/>
      <c r="D5" s="35" t="s">
        <v>8</v>
      </c>
      <c r="E5" s="35" t="s">
        <v>9</v>
      </c>
      <c r="F5" s="35" t="s">
        <v>13</v>
      </c>
      <c r="G5" s="139"/>
    </row>
    <row r="6" spans="1:7" ht="27" customHeight="1">
      <c r="A6" s="55" t="s">
        <v>248</v>
      </c>
      <c r="B6" s="21" t="s">
        <v>159</v>
      </c>
      <c r="C6" s="21" t="s">
        <v>160</v>
      </c>
      <c r="D6" s="20">
        <v>6.7</v>
      </c>
      <c r="E6" s="20">
        <v>1.27</v>
      </c>
      <c r="F6" s="20">
        <v>50.73</v>
      </c>
      <c r="G6" s="20">
        <v>226.99</v>
      </c>
    </row>
    <row r="7" spans="1:7" ht="18" customHeight="1">
      <c r="A7" s="27" t="s">
        <v>161</v>
      </c>
      <c r="B7" s="18" t="s">
        <v>162</v>
      </c>
      <c r="C7" s="18" t="s">
        <v>178</v>
      </c>
      <c r="D7" s="19">
        <v>0.85</v>
      </c>
      <c r="E7" s="19">
        <v>4</v>
      </c>
      <c r="F7" s="19">
        <v>3.49</v>
      </c>
      <c r="G7" s="19">
        <v>56.04</v>
      </c>
    </row>
    <row r="8" spans="1:7" ht="18" customHeight="1">
      <c r="A8" s="27" t="s">
        <v>37</v>
      </c>
      <c r="B8" s="18"/>
      <c r="C8" s="18" t="s">
        <v>154</v>
      </c>
      <c r="D8" s="19">
        <v>3.4</v>
      </c>
      <c r="E8" s="19">
        <v>2.5</v>
      </c>
      <c r="F8" s="19">
        <v>4.9</v>
      </c>
      <c r="G8" s="19">
        <v>56</v>
      </c>
    </row>
    <row r="9" spans="1:7" ht="18" customHeight="1">
      <c r="A9" s="23" t="s">
        <v>2</v>
      </c>
      <c r="B9" s="16"/>
      <c r="C9" s="16"/>
      <c r="D9" s="17">
        <f>SUM(D6:D8)</f>
        <v>10.95</v>
      </c>
      <c r="E9" s="17">
        <f>SUM(E6:E8)</f>
        <v>7.77</v>
      </c>
      <c r="F9" s="17">
        <f>SUM(F6:F8)</f>
        <v>59.12</v>
      </c>
      <c r="G9" s="17">
        <f>SUM(G6:G8)</f>
        <v>339.03000000000003</v>
      </c>
    </row>
    <row r="10" spans="1:7" ht="27" customHeight="1">
      <c r="A10" s="142" t="s">
        <v>105</v>
      </c>
      <c r="B10" s="142"/>
      <c r="C10" s="142"/>
      <c r="D10" s="142"/>
      <c r="E10" s="142"/>
      <c r="F10" s="142"/>
      <c r="G10" s="142"/>
    </row>
    <row r="11" spans="1:7" ht="18" customHeight="1">
      <c r="A11" s="27" t="s">
        <v>3</v>
      </c>
      <c r="B11" s="7"/>
      <c r="C11" s="18" t="s">
        <v>140</v>
      </c>
      <c r="D11" s="17">
        <v>1.14</v>
      </c>
      <c r="E11" s="17">
        <v>0.45</v>
      </c>
      <c r="F11" s="17">
        <v>20.91</v>
      </c>
      <c r="G11" s="17">
        <v>84</v>
      </c>
    </row>
    <row r="12" spans="1:7" ht="27" customHeight="1">
      <c r="A12" s="142" t="s">
        <v>107</v>
      </c>
      <c r="B12" s="142"/>
      <c r="C12" s="142"/>
      <c r="D12" s="142"/>
      <c r="E12" s="142"/>
      <c r="F12" s="142"/>
      <c r="G12" s="142"/>
    </row>
    <row r="13" spans="1:7" ht="18" customHeight="1">
      <c r="A13" s="138" t="s">
        <v>6</v>
      </c>
      <c r="B13" s="140" t="s">
        <v>0</v>
      </c>
      <c r="C13" s="140" t="s">
        <v>7</v>
      </c>
      <c r="D13" s="138" t="s">
        <v>10</v>
      </c>
      <c r="E13" s="138"/>
      <c r="F13" s="138"/>
      <c r="G13" s="141" t="s">
        <v>11</v>
      </c>
    </row>
    <row r="14" spans="1:7" ht="27" customHeight="1">
      <c r="A14" s="139"/>
      <c r="B14" s="139"/>
      <c r="C14" s="139"/>
      <c r="D14" s="35" t="s">
        <v>8</v>
      </c>
      <c r="E14" s="35" t="s">
        <v>9</v>
      </c>
      <c r="F14" s="35" t="s">
        <v>13</v>
      </c>
      <c r="G14" s="139"/>
    </row>
    <row r="15" spans="1:7" ht="27.75" customHeight="1">
      <c r="A15" s="10" t="s">
        <v>188</v>
      </c>
      <c r="B15" s="18" t="s">
        <v>52</v>
      </c>
      <c r="C15" s="18" t="s">
        <v>140</v>
      </c>
      <c r="D15" s="19">
        <v>3.59</v>
      </c>
      <c r="E15" s="19">
        <v>3.26</v>
      </c>
      <c r="F15" s="19">
        <v>14.39</v>
      </c>
      <c r="G15" s="19">
        <v>94.77</v>
      </c>
    </row>
    <row r="16" spans="1:7" ht="18" customHeight="1">
      <c r="A16" s="27" t="s">
        <v>5</v>
      </c>
      <c r="B16" s="18" t="s">
        <v>27</v>
      </c>
      <c r="C16" s="18" t="s">
        <v>155</v>
      </c>
      <c r="D16" s="19">
        <v>1.46</v>
      </c>
      <c r="E16" s="19">
        <v>0.32</v>
      </c>
      <c r="F16" s="19">
        <v>8.53</v>
      </c>
      <c r="G16" s="19">
        <v>43.04</v>
      </c>
    </row>
    <row r="17" spans="1:10" s="5" customFormat="1" ht="27" customHeight="1">
      <c r="A17" s="27" t="s">
        <v>33</v>
      </c>
      <c r="B17" s="18" t="s">
        <v>23</v>
      </c>
      <c r="C17" s="18" t="s">
        <v>190</v>
      </c>
      <c r="D17" s="19">
        <v>22.35</v>
      </c>
      <c r="E17" s="19">
        <v>16.96</v>
      </c>
      <c r="F17" s="19">
        <v>7.57</v>
      </c>
      <c r="G17" s="19">
        <v>268.27</v>
      </c>
      <c r="H17" s="70"/>
      <c r="I17" s="73"/>
      <c r="J17" s="73"/>
    </row>
    <row r="18" spans="1:7" ht="18" customHeight="1">
      <c r="A18" s="55" t="s">
        <v>256</v>
      </c>
      <c r="B18" s="21" t="s">
        <v>257</v>
      </c>
      <c r="C18" s="21" t="s">
        <v>178</v>
      </c>
      <c r="D18" s="20">
        <v>2.45</v>
      </c>
      <c r="E18" s="20">
        <v>2.21</v>
      </c>
      <c r="F18" s="20">
        <v>13.42</v>
      </c>
      <c r="G18" s="20">
        <v>81.86</v>
      </c>
    </row>
    <row r="19" spans="1:7" ht="27" customHeight="1">
      <c r="A19" s="55" t="s">
        <v>164</v>
      </c>
      <c r="B19" s="21" t="s">
        <v>55</v>
      </c>
      <c r="C19" s="21" t="s">
        <v>163</v>
      </c>
      <c r="D19" s="20">
        <v>0.4</v>
      </c>
      <c r="E19" s="20">
        <v>0.1</v>
      </c>
      <c r="F19" s="20">
        <v>1.15</v>
      </c>
      <c r="G19" s="20">
        <v>5.5</v>
      </c>
    </row>
    <row r="20" spans="1:7" ht="18" customHeight="1">
      <c r="A20" s="55" t="s">
        <v>1</v>
      </c>
      <c r="B20" s="21" t="s">
        <v>54</v>
      </c>
      <c r="C20" s="21" t="s">
        <v>163</v>
      </c>
      <c r="D20" s="20">
        <v>0.5</v>
      </c>
      <c r="E20" s="20">
        <v>0.1</v>
      </c>
      <c r="F20" s="20">
        <v>2.05</v>
      </c>
      <c r="G20" s="20">
        <v>8.5</v>
      </c>
    </row>
    <row r="21" spans="1:7" ht="18" customHeight="1">
      <c r="A21" s="23" t="s">
        <v>2</v>
      </c>
      <c r="B21" s="16"/>
      <c r="C21" s="16"/>
      <c r="D21" s="17">
        <f>SUM(D15:D20)</f>
        <v>30.75</v>
      </c>
      <c r="E21" s="17">
        <f>SUM(E15:E20)</f>
        <v>22.950000000000003</v>
      </c>
      <c r="F21" s="17">
        <f>SUM(F15:F20)</f>
        <v>47.11</v>
      </c>
      <c r="G21" s="17">
        <f>SUM(G15:G20)</f>
        <v>501.94</v>
      </c>
    </row>
    <row r="22" spans="1:7" ht="27" customHeight="1">
      <c r="A22" s="142" t="s">
        <v>109</v>
      </c>
      <c r="B22" s="142"/>
      <c r="C22" s="142"/>
      <c r="D22" s="142"/>
      <c r="E22" s="142"/>
      <c r="F22" s="142"/>
      <c r="G22" s="142"/>
    </row>
    <row r="23" spans="1:7" ht="18" customHeight="1">
      <c r="A23" s="138" t="s">
        <v>6</v>
      </c>
      <c r="B23" s="140" t="s">
        <v>0</v>
      </c>
      <c r="C23" s="140" t="s">
        <v>7</v>
      </c>
      <c r="D23" s="138" t="s">
        <v>10</v>
      </c>
      <c r="E23" s="138"/>
      <c r="F23" s="138"/>
      <c r="G23" s="141" t="s">
        <v>11</v>
      </c>
    </row>
    <row r="24" spans="1:7" ht="27" customHeight="1">
      <c r="A24" s="139"/>
      <c r="B24" s="139"/>
      <c r="C24" s="139"/>
      <c r="D24" s="35" t="s">
        <v>8</v>
      </c>
      <c r="E24" s="35" t="s">
        <v>9</v>
      </c>
      <c r="F24" s="35" t="s">
        <v>13</v>
      </c>
      <c r="G24" s="139"/>
    </row>
    <row r="25" spans="1:7" ht="27" customHeight="1">
      <c r="A25" s="11" t="s">
        <v>187</v>
      </c>
      <c r="B25" s="18" t="s">
        <v>34</v>
      </c>
      <c r="C25" s="18" t="s">
        <v>140</v>
      </c>
      <c r="D25" s="19">
        <v>11.57</v>
      </c>
      <c r="E25" s="19">
        <v>9.64</v>
      </c>
      <c r="F25" s="19">
        <v>38.01</v>
      </c>
      <c r="G25" s="19">
        <v>244.95</v>
      </c>
    </row>
    <row r="26" spans="1:7" ht="21" customHeight="1">
      <c r="A26" s="27" t="s">
        <v>281</v>
      </c>
      <c r="B26" s="18" t="s">
        <v>35</v>
      </c>
      <c r="C26" s="18" t="s">
        <v>247</v>
      </c>
      <c r="D26" s="19">
        <v>0.36</v>
      </c>
      <c r="E26" s="19">
        <v>4.5</v>
      </c>
      <c r="F26" s="19">
        <v>0.47</v>
      </c>
      <c r="G26" s="19">
        <v>43.95</v>
      </c>
    </row>
    <row r="27" spans="1:7" ht="18" customHeight="1">
      <c r="A27" s="27" t="s">
        <v>4</v>
      </c>
      <c r="B27" s="18"/>
      <c r="C27" s="18" t="s">
        <v>154</v>
      </c>
      <c r="D27" s="19">
        <v>3.4</v>
      </c>
      <c r="E27" s="19">
        <v>2.5</v>
      </c>
      <c r="F27" s="19">
        <v>4.9</v>
      </c>
      <c r="G27" s="19">
        <v>60</v>
      </c>
    </row>
    <row r="28" spans="1:7" ht="17.25" customHeight="1">
      <c r="A28" s="29" t="s">
        <v>2</v>
      </c>
      <c r="B28" s="16"/>
      <c r="C28" s="16"/>
      <c r="D28" s="17">
        <f>SUM(D25:D27)</f>
        <v>15.33</v>
      </c>
      <c r="E28" s="17">
        <f>SUM(E25:E27)</f>
        <v>16.64</v>
      </c>
      <c r="F28" s="17">
        <f>SUM(F25:F27)</f>
        <v>43.379999999999995</v>
      </c>
      <c r="G28" s="17">
        <f>SUM(G25:G27)</f>
        <v>348.9</v>
      </c>
    </row>
    <row r="29" spans="1:10" s="105" customFormat="1" ht="27.75" customHeight="1">
      <c r="A29" s="101" t="s">
        <v>12</v>
      </c>
      <c r="B29" s="102"/>
      <c r="C29" s="102"/>
      <c r="D29" s="103">
        <f>D9+D11+D21+D28</f>
        <v>58.17</v>
      </c>
      <c r="E29" s="103">
        <f>E9+E11+E21+E28</f>
        <v>47.81</v>
      </c>
      <c r="F29" s="103">
        <f>F9+F11+F21+F28</f>
        <v>170.51999999999998</v>
      </c>
      <c r="G29" s="103">
        <f>G9+G11+G21+G28</f>
        <v>1273.87</v>
      </c>
      <c r="H29" s="104"/>
      <c r="I29" s="104"/>
      <c r="J29" s="104"/>
    </row>
    <row r="30" spans="1:7" ht="16.5" customHeight="1">
      <c r="A30" s="4" t="s">
        <v>331</v>
      </c>
      <c r="B30" s="38"/>
      <c r="C30" s="38"/>
      <c r="D30" s="39"/>
      <c r="E30" s="39"/>
      <c r="F30" s="39"/>
      <c r="G30" s="39"/>
    </row>
    <row r="31" spans="1:7" ht="27" customHeight="1">
      <c r="A31" s="37"/>
      <c r="B31" s="38"/>
      <c r="C31" s="38"/>
      <c r="D31" s="39"/>
      <c r="E31" s="39"/>
      <c r="F31" s="39"/>
      <c r="G31" s="39"/>
    </row>
    <row r="32" spans="1:7" ht="27" customHeight="1">
      <c r="A32" s="37"/>
      <c r="B32" s="38"/>
      <c r="C32" s="38"/>
      <c r="D32" s="39"/>
      <c r="E32" s="39"/>
      <c r="F32" s="39"/>
      <c r="G32" s="39"/>
    </row>
    <row r="33" ht="27" customHeight="1"/>
  </sheetData>
  <sheetProtection/>
  <mergeCells count="19">
    <mergeCell ref="A22:G22"/>
    <mergeCell ref="A23:A24"/>
    <mergeCell ref="B23:B24"/>
    <mergeCell ref="C23:C24"/>
    <mergeCell ref="D23:F23"/>
    <mergeCell ref="G23:G24"/>
    <mergeCell ref="A10:G10"/>
    <mergeCell ref="A12:G12"/>
    <mergeCell ref="A13:A14"/>
    <mergeCell ref="B13:B14"/>
    <mergeCell ref="C13:C14"/>
    <mergeCell ref="D13:F13"/>
    <mergeCell ref="G13:G14"/>
    <mergeCell ref="A3:G3"/>
    <mergeCell ref="A4:A5"/>
    <mergeCell ref="B4:B5"/>
    <mergeCell ref="C4:C5"/>
    <mergeCell ref="D4:F4"/>
    <mergeCell ref="G4:G5"/>
  </mergeCells>
  <printOptions/>
  <pageMargins left="0.4330708661417323" right="0.23622047244094488" top="0.1968503937007874" bottom="0.1968503937007874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8" customHeight="1"/>
  <cols>
    <col min="1" max="1" width="36.421875" style="4" customWidth="1"/>
    <col min="2" max="2" width="5.140625" style="8" customWidth="1"/>
    <col min="3" max="3" width="7.57421875" style="70" customWidth="1"/>
    <col min="4" max="7" width="10.8515625" style="71" customWidth="1"/>
    <col min="8" max="10" width="9.140625" style="70" customWidth="1"/>
    <col min="11" max="16384" width="9.140625" style="1" customWidth="1"/>
  </cols>
  <sheetData>
    <row r="1" spans="1:7" ht="27" customHeight="1">
      <c r="A1" s="88" t="s">
        <v>143</v>
      </c>
      <c r="G1" s="83">
        <v>4</v>
      </c>
    </row>
    <row r="2" spans="1:7" ht="27" customHeight="1">
      <c r="A2" s="89" t="s">
        <v>147</v>
      </c>
      <c r="G2" s="76"/>
    </row>
    <row r="3" spans="1:7" ht="27" customHeight="1">
      <c r="A3" s="137" t="s">
        <v>106</v>
      </c>
      <c r="B3" s="137"/>
      <c r="C3" s="137"/>
      <c r="D3" s="137"/>
      <c r="E3" s="137"/>
      <c r="F3" s="137"/>
      <c r="G3" s="137"/>
    </row>
    <row r="4" spans="1:7" ht="18" customHeight="1">
      <c r="A4" s="138" t="s">
        <v>6</v>
      </c>
      <c r="B4" s="140" t="s">
        <v>0</v>
      </c>
      <c r="C4" s="140" t="s">
        <v>7</v>
      </c>
      <c r="D4" s="138" t="s">
        <v>10</v>
      </c>
      <c r="E4" s="138"/>
      <c r="F4" s="138"/>
      <c r="G4" s="141" t="s">
        <v>11</v>
      </c>
    </row>
    <row r="5" spans="1:7" ht="27" customHeight="1">
      <c r="A5" s="139"/>
      <c r="B5" s="139"/>
      <c r="C5" s="139"/>
      <c r="D5" s="35" t="s">
        <v>8</v>
      </c>
      <c r="E5" s="35" t="s">
        <v>9</v>
      </c>
      <c r="F5" s="35" t="s">
        <v>13</v>
      </c>
      <c r="G5" s="139"/>
    </row>
    <row r="6" spans="1:7" ht="17.25" customHeight="1">
      <c r="A6" s="55" t="s">
        <v>274</v>
      </c>
      <c r="B6" s="21" t="s">
        <v>275</v>
      </c>
      <c r="C6" s="21" t="s">
        <v>276</v>
      </c>
      <c r="D6" s="20">
        <v>11.46</v>
      </c>
      <c r="E6" s="20">
        <v>19.02</v>
      </c>
      <c r="F6" s="20">
        <v>6.25</v>
      </c>
      <c r="G6" s="20">
        <v>241.58</v>
      </c>
    </row>
    <row r="7" spans="1:7" ht="18" customHeight="1">
      <c r="A7" s="55" t="s">
        <v>1</v>
      </c>
      <c r="B7" s="21" t="s">
        <v>54</v>
      </c>
      <c r="C7" s="21" t="s">
        <v>154</v>
      </c>
      <c r="D7" s="20">
        <v>1</v>
      </c>
      <c r="E7" s="20">
        <v>0.2</v>
      </c>
      <c r="F7" s="20">
        <v>4.1</v>
      </c>
      <c r="G7" s="20">
        <v>17</v>
      </c>
    </row>
    <row r="8" spans="1:9" ht="18" customHeight="1">
      <c r="A8" s="27" t="s">
        <v>37</v>
      </c>
      <c r="B8" s="18"/>
      <c r="C8" s="18" t="s">
        <v>140</v>
      </c>
      <c r="D8" s="19">
        <v>5.1</v>
      </c>
      <c r="E8" s="19">
        <v>3.75</v>
      </c>
      <c r="F8" s="19">
        <v>7.35</v>
      </c>
      <c r="G8" s="19">
        <v>84</v>
      </c>
      <c r="I8" s="115"/>
    </row>
    <row r="9" spans="1:7" ht="18" customHeight="1">
      <c r="A9" s="23" t="s">
        <v>2</v>
      </c>
      <c r="B9" s="16"/>
      <c r="C9" s="16"/>
      <c r="D9" s="17">
        <f>SUM(D6:D8)</f>
        <v>17.560000000000002</v>
      </c>
      <c r="E9" s="17">
        <f>SUM(E6:E8)</f>
        <v>22.97</v>
      </c>
      <c r="F9" s="17">
        <f>SUM(F6:F8)</f>
        <v>17.7</v>
      </c>
      <c r="G9" s="17">
        <f>SUM(G6:G8)</f>
        <v>342.58000000000004</v>
      </c>
    </row>
    <row r="10" spans="1:7" ht="27" customHeight="1">
      <c r="A10" s="142" t="s">
        <v>103</v>
      </c>
      <c r="B10" s="142"/>
      <c r="C10" s="142"/>
      <c r="D10" s="142"/>
      <c r="E10" s="142"/>
      <c r="F10" s="142"/>
      <c r="G10" s="142"/>
    </row>
    <row r="11" spans="1:7" ht="18" customHeight="1">
      <c r="A11" s="27" t="s">
        <v>3</v>
      </c>
      <c r="B11" s="7"/>
      <c r="C11" s="18" t="s">
        <v>140</v>
      </c>
      <c r="D11" s="17">
        <v>1.14</v>
      </c>
      <c r="E11" s="17">
        <v>0.45</v>
      </c>
      <c r="F11" s="17">
        <v>20.91</v>
      </c>
      <c r="G11" s="17">
        <v>84</v>
      </c>
    </row>
    <row r="12" spans="1:7" ht="27" customHeight="1">
      <c r="A12" s="142" t="s">
        <v>107</v>
      </c>
      <c r="B12" s="142"/>
      <c r="C12" s="142"/>
      <c r="D12" s="142"/>
      <c r="E12" s="142"/>
      <c r="F12" s="142"/>
      <c r="G12" s="142"/>
    </row>
    <row r="13" spans="1:7" ht="18" customHeight="1">
      <c r="A13" s="138" t="s">
        <v>6</v>
      </c>
      <c r="B13" s="140" t="s">
        <v>0</v>
      </c>
      <c r="C13" s="140" t="s">
        <v>7</v>
      </c>
      <c r="D13" s="138" t="s">
        <v>10</v>
      </c>
      <c r="E13" s="138"/>
      <c r="F13" s="138"/>
      <c r="G13" s="141" t="s">
        <v>11</v>
      </c>
    </row>
    <row r="14" spans="1:7" ht="27" customHeight="1">
      <c r="A14" s="139"/>
      <c r="B14" s="139"/>
      <c r="C14" s="139"/>
      <c r="D14" s="35" t="s">
        <v>8</v>
      </c>
      <c r="E14" s="35" t="s">
        <v>9</v>
      </c>
      <c r="F14" s="35" t="s">
        <v>13</v>
      </c>
      <c r="G14" s="139"/>
    </row>
    <row r="15" spans="1:7" ht="27" customHeight="1">
      <c r="A15" s="27" t="s">
        <v>165</v>
      </c>
      <c r="B15" s="18" t="s">
        <v>68</v>
      </c>
      <c r="C15" s="18" t="s">
        <v>241</v>
      </c>
      <c r="D15" s="20">
        <v>1.57</v>
      </c>
      <c r="E15" s="20">
        <v>4.98</v>
      </c>
      <c r="F15" s="20">
        <v>8.85</v>
      </c>
      <c r="G15" s="20">
        <v>81.86</v>
      </c>
    </row>
    <row r="16" spans="1:7" ht="18" customHeight="1">
      <c r="A16" s="27" t="s">
        <v>5</v>
      </c>
      <c r="B16" s="18" t="s">
        <v>27</v>
      </c>
      <c r="C16" s="18" t="s">
        <v>178</v>
      </c>
      <c r="D16" s="19">
        <v>2.96</v>
      </c>
      <c r="E16" s="19">
        <v>0.52</v>
      </c>
      <c r="F16" s="19">
        <v>20.52</v>
      </c>
      <c r="G16" s="19">
        <v>86.8</v>
      </c>
    </row>
    <row r="17" spans="1:7" ht="17.25" customHeight="1">
      <c r="A17" s="55" t="s">
        <v>156</v>
      </c>
      <c r="B17" s="21" t="s">
        <v>157</v>
      </c>
      <c r="C17" s="21" t="s">
        <v>158</v>
      </c>
      <c r="D17" s="20">
        <v>15.4</v>
      </c>
      <c r="E17" s="20">
        <v>8.91</v>
      </c>
      <c r="F17" s="20">
        <v>8.19</v>
      </c>
      <c r="G17" s="20">
        <v>174.05</v>
      </c>
    </row>
    <row r="18" spans="1:7" ht="18" customHeight="1">
      <c r="A18" s="93" t="s">
        <v>209</v>
      </c>
      <c r="B18" s="40" t="s">
        <v>24</v>
      </c>
      <c r="C18" s="18" t="s">
        <v>163</v>
      </c>
      <c r="D18" s="19">
        <v>1.66</v>
      </c>
      <c r="E18" s="19">
        <v>2.31</v>
      </c>
      <c r="F18" s="19">
        <v>12.55</v>
      </c>
      <c r="G18" s="19">
        <v>73.84</v>
      </c>
    </row>
    <row r="19" spans="1:7" ht="30.75" customHeight="1">
      <c r="A19" s="27" t="s">
        <v>277</v>
      </c>
      <c r="B19" s="18" t="s">
        <v>278</v>
      </c>
      <c r="C19" s="18" t="s">
        <v>273</v>
      </c>
      <c r="D19" s="19">
        <v>0.94</v>
      </c>
      <c r="E19" s="19">
        <v>7.96</v>
      </c>
      <c r="F19" s="19">
        <v>7.78</v>
      </c>
      <c r="G19" s="19">
        <v>98.29</v>
      </c>
    </row>
    <row r="20" spans="1:7" ht="18" customHeight="1">
      <c r="A20" s="23" t="s">
        <v>2</v>
      </c>
      <c r="B20" s="16"/>
      <c r="C20" s="16"/>
      <c r="D20" s="17">
        <f>SUM(D15:D19)</f>
        <v>22.53</v>
      </c>
      <c r="E20" s="17">
        <f>SUM(E15:E19)</f>
        <v>24.68</v>
      </c>
      <c r="F20" s="17">
        <f>SUM(F15:F19)</f>
        <v>57.89</v>
      </c>
      <c r="G20" s="17">
        <f>SUM(G15:G19)</f>
        <v>514.84</v>
      </c>
    </row>
    <row r="21" spans="1:7" ht="27" customHeight="1">
      <c r="A21" s="142" t="s">
        <v>109</v>
      </c>
      <c r="B21" s="142"/>
      <c r="C21" s="142"/>
      <c r="D21" s="142"/>
      <c r="E21" s="142"/>
      <c r="F21" s="142"/>
      <c r="G21" s="142"/>
    </row>
    <row r="22" spans="1:7" ht="18" customHeight="1">
      <c r="A22" s="138" t="s">
        <v>6</v>
      </c>
      <c r="B22" s="140" t="s">
        <v>0</v>
      </c>
      <c r="C22" s="140" t="s">
        <v>7</v>
      </c>
      <c r="D22" s="138" t="s">
        <v>10</v>
      </c>
      <c r="E22" s="138"/>
      <c r="F22" s="138"/>
      <c r="G22" s="141" t="s">
        <v>11</v>
      </c>
    </row>
    <row r="23" spans="1:7" ht="27" customHeight="1">
      <c r="A23" s="139"/>
      <c r="B23" s="139"/>
      <c r="C23" s="139"/>
      <c r="D23" s="35" t="s">
        <v>8</v>
      </c>
      <c r="E23" s="35" t="s">
        <v>9</v>
      </c>
      <c r="F23" s="35" t="s">
        <v>13</v>
      </c>
      <c r="G23" s="139"/>
    </row>
    <row r="24" spans="1:7" ht="32.25" customHeight="1">
      <c r="A24" s="27" t="s">
        <v>189</v>
      </c>
      <c r="B24" s="18" t="s">
        <v>134</v>
      </c>
      <c r="C24" s="18" t="s">
        <v>244</v>
      </c>
      <c r="D24" s="19">
        <v>7.5</v>
      </c>
      <c r="E24" s="19">
        <v>3.92</v>
      </c>
      <c r="F24" s="19">
        <v>44.91</v>
      </c>
      <c r="G24" s="19">
        <v>233.23</v>
      </c>
    </row>
    <row r="25" spans="1:10" s="5" customFormat="1" ht="17.25" customHeight="1">
      <c r="A25" s="27" t="s">
        <v>279</v>
      </c>
      <c r="B25" s="18" t="s">
        <v>280</v>
      </c>
      <c r="C25" s="18" t="s">
        <v>247</v>
      </c>
      <c r="D25" s="19">
        <v>0.17</v>
      </c>
      <c r="E25" s="19">
        <v>10.97</v>
      </c>
      <c r="F25" s="19">
        <v>75</v>
      </c>
      <c r="G25" s="19">
        <v>100</v>
      </c>
      <c r="H25" s="70"/>
      <c r="I25" s="73"/>
      <c r="J25" s="73"/>
    </row>
    <row r="26" spans="1:10" s="5" customFormat="1" ht="21.75" customHeight="1">
      <c r="A26" s="27" t="s">
        <v>128</v>
      </c>
      <c r="B26" s="18" t="s">
        <v>21</v>
      </c>
      <c r="C26" s="18" t="s">
        <v>160</v>
      </c>
      <c r="D26" s="19">
        <v>0</v>
      </c>
      <c r="E26" s="19">
        <v>0</v>
      </c>
      <c r="F26" s="19">
        <v>0</v>
      </c>
      <c r="G26" s="19">
        <v>0</v>
      </c>
      <c r="H26" s="70"/>
      <c r="I26" s="73"/>
      <c r="J26" s="73"/>
    </row>
    <row r="27" spans="1:7" ht="18" customHeight="1">
      <c r="A27" s="23" t="s">
        <v>2</v>
      </c>
      <c r="B27" s="16"/>
      <c r="C27" s="16"/>
      <c r="D27" s="17">
        <f>SUM(D24:D26)</f>
        <v>7.67</v>
      </c>
      <c r="E27" s="17">
        <f>SUM(E24:E26)</f>
        <v>14.89</v>
      </c>
      <c r="F27" s="17">
        <f>SUM(F24:F26)</f>
        <v>119.91</v>
      </c>
      <c r="G27" s="17">
        <f>SUM(G24:G26)</f>
        <v>333.23</v>
      </c>
    </row>
    <row r="28" spans="1:10" s="105" customFormat="1" ht="27.75" customHeight="1">
      <c r="A28" s="112" t="s">
        <v>12</v>
      </c>
      <c r="B28" s="113"/>
      <c r="C28" s="113"/>
      <c r="D28" s="114">
        <f>D9+D11+D20+D27</f>
        <v>48.900000000000006</v>
      </c>
      <c r="E28" s="114">
        <f>E9+E11+E20+E27</f>
        <v>62.989999999999995</v>
      </c>
      <c r="F28" s="114">
        <f>F9+F11+F20+F27</f>
        <v>216.41</v>
      </c>
      <c r="G28" s="114">
        <f>G9+G11+G20+G27</f>
        <v>1274.65</v>
      </c>
      <c r="H28" s="104"/>
      <c r="I28" s="104"/>
      <c r="J28" s="104"/>
    </row>
    <row r="29" ht="18" customHeight="1">
      <c r="A29" s="4" t="s">
        <v>331</v>
      </c>
    </row>
    <row r="31" ht="27" customHeight="1"/>
    <row r="32" ht="27" customHeight="1"/>
    <row r="33" ht="27" customHeight="1"/>
  </sheetData>
  <sheetProtection/>
  <mergeCells count="19">
    <mergeCell ref="A21:G21"/>
    <mergeCell ref="A22:A23"/>
    <mergeCell ref="B22:B23"/>
    <mergeCell ref="C22:C23"/>
    <mergeCell ref="D22:F22"/>
    <mergeCell ref="G22:G23"/>
    <mergeCell ref="A10:G10"/>
    <mergeCell ref="A12:G12"/>
    <mergeCell ref="A13:A14"/>
    <mergeCell ref="B13:B14"/>
    <mergeCell ref="C13:C14"/>
    <mergeCell ref="D13:F13"/>
    <mergeCell ref="G13:G14"/>
    <mergeCell ref="A3:G3"/>
    <mergeCell ref="A4:A5"/>
    <mergeCell ref="B4:B5"/>
    <mergeCell ref="C4:C5"/>
    <mergeCell ref="D4:F4"/>
    <mergeCell ref="G4:G5"/>
  </mergeCells>
  <printOptions/>
  <pageMargins left="0.4330708661417323" right="0.23622047244094488" top="0.1968503937007874" bottom="0.1968503937007874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115" zoomScaleSheetLayoutView="115" zoomScalePageLayoutView="0" workbookViewId="0" topLeftCell="A26">
      <selection activeCell="A29" sqref="A29"/>
    </sheetView>
  </sheetViews>
  <sheetFormatPr defaultColWidth="9.140625" defaultRowHeight="18" customHeight="1"/>
  <cols>
    <col min="1" max="1" width="34.421875" style="4" customWidth="1"/>
    <col min="2" max="2" width="5.140625" style="8" customWidth="1"/>
    <col min="3" max="3" width="7.57421875" style="70" customWidth="1"/>
    <col min="4" max="7" width="10.8515625" style="71" customWidth="1"/>
    <col min="8" max="10" width="9.140625" style="70" customWidth="1"/>
    <col min="11" max="16384" width="9.140625" style="1" customWidth="1"/>
  </cols>
  <sheetData>
    <row r="1" spans="1:7" ht="27" customHeight="1">
      <c r="A1" s="88" t="s">
        <v>143</v>
      </c>
      <c r="G1" s="70">
        <v>5</v>
      </c>
    </row>
    <row r="2" spans="1:7" ht="27" customHeight="1">
      <c r="A2" s="89" t="s">
        <v>148</v>
      </c>
      <c r="B2" s="90"/>
      <c r="C2" s="94"/>
      <c r="D2" s="90"/>
      <c r="E2" s="90"/>
      <c r="F2" s="90"/>
      <c r="G2" s="90"/>
    </row>
    <row r="3" spans="1:7" ht="27" customHeight="1">
      <c r="A3" s="137" t="s">
        <v>106</v>
      </c>
      <c r="B3" s="137"/>
      <c r="C3" s="137"/>
      <c r="D3" s="137"/>
      <c r="E3" s="137"/>
      <c r="F3" s="137"/>
      <c r="G3" s="137"/>
    </row>
    <row r="4" spans="1:7" ht="27" customHeight="1">
      <c r="A4" s="138" t="s">
        <v>6</v>
      </c>
      <c r="B4" s="140" t="s">
        <v>0</v>
      </c>
      <c r="C4" s="140" t="s">
        <v>7</v>
      </c>
      <c r="D4" s="138" t="s">
        <v>10</v>
      </c>
      <c r="E4" s="138"/>
      <c r="F4" s="138"/>
      <c r="G4" s="141" t="s">
        <v>11</v>
      </c>
    </row>
    <row r="5" spans="1:7" ht="27" customHeight="1">
      <c r="A5" s="139"/>
      <c r="B5" s="139"/>
      <c r="C5" s="139"/>
      <c r="D5" s="35" t="s">
        <v>8</v>
      </c>
      <c r="E5" s="35" t="s">
        <v>9</v>
      </c>
      <c r="F5" s="35" t="s">
        <v>13</v>
      </c>
      <c r="G5" s="139"/>
    </row>
    <row r="6" spans="1:7" ht="27" customHeight="1">
      <c r="A6" s="27" t="s">
        <v>166</v>
      </c>
      <c r="B6" s="18" t="s">
        <v>77</v>
      </c>
      <c r="C6" s="18" t="s">
        <v>140</v>
      </c>
      <c r="D6" s="19">
        <v>6.5</v>
      </c>
      <c r="E6" s="19">
        <v>5.47</v>
      </c>
      <c r="F6" s="19">
        <v>27.5</v>
      </c>
      <c r="G6" s="19">
        <v>178.97</v>
      </c>
    </row>
    <row r="7" spans="1:7" ht="18" customHeight="1">
      <c r="A7" s="27" t="s">
        <v>285</v>
      </c>
      <c r="B7" s="18" t="s">
        <v>29</v>
      </c>
      <c r="C7" s="122" t="s">
        <v>247</v>
      </c>
      <c r="D7" s="19">
        <v>0.31</v>
      </c>
      <c r="E7" s="19">
        <v>7.91</v>
      </c>
      <c r="F7" s="19">
        <v>0.51</v>
      </c>
      <c r="G7" s="19">
        <v>74.2</v>
      </c>
    </row>
    <row r="8" spans="1:7" ht="18" customHeight="1">
      <c r="A8" s="27" t="s">
        <v>286</v>
      </c>
      <c r="B8" s="18"/>
      <c r="C8" s="18" t="s">
        <v>267</v>
      </c>
      <c r="D8" s="19">
        <v>3.6</v>
      </c>
      <c r="E8" s="19">
        <v>1.8</v>
      </c>
      <c r="F8" s="19">
        <v>6.96</v>
      </c>
      <c r="G8" s="19">
        <v>60</v>
      </c>
    </row>
    <row r="9" spans="1:7" ht="18" customHeight="1">
      <c r="A9" s="23" t="s">
        <v>2</v>
      </c>
      <c r="B9" s="16"/>
      <c r="C9" s="16"/>
      <c r="D9" s="17">
        <f>SUM(D6:D8)</f>
        <v>10.41</v>
      </c>
      <c r="E9" s="17">
        <f>SUM(E6:E8)</f>
        <v>15.18</v>
      </c>
      <c r="F9" s="17">
        <f>SUM(F6:F8)</f>
        <v>34.97</v>
      </c>
      <c r="G9" s="17">
        <f>SUM(G6:G8)</f>
        <v>313.17</v>
      </c>
    </row>
    <row r="10" spans="1:7" ht="27" customHeight="1">
      <c r="A10" s="142" t="s">
        <v>105</v>
      </c>
      <c r="B10" s="142"/>
      <c r="C10" s="142"/>
      <c r="D10" s="142"/>
      <c r="E10" s="142"/>
      <c r="F10" s="142"/>
      <c r="G10" s="142"/>
    </row>
    <row r="11" spans="1:10" s="5" customFormat="1" ht="18" customHeight="1">
      <c r="A11" s="27" t="s">
        <v>3</v>
      </c>
      <c r="B11" s="18"/>
      <c r="C11" s="18" t="s">
        <v>160</v>
      </c>
      <c r="D11" s="17">
        <v>1.52</v>
      </c>
      <c r="E11" s="17">
        <v>0.6</v>
      </c>
      <c r="F11" s="17">
        <v>27.88</v>
      </c>
      <c r="G11" s="17">
        <v>112</v>
      </c>
      <c r="H11" s="70"/>
      <c r="I11" s="73"/>
      <c r="J11" s="73"/>
    </row>
    <row r="12" spans="1:7" ht="27" customHeight="1">
      <c r="A12" s="142" t="s">
        <v>107</v>
      </c>
      <c r="B12" s="142"/>
      <c r="C12" s="142"/>
      <c r="D12" s="142"/>
      <c r="E12" s="142"/>
      <c r="F12" s="142"/>
      <c r="G12" s="142"/>
    </row>
    <row r="13" spans="1:7" ht="18" customHeight="1">
      <c r="A13" s="138" t="s">
        <v>6</v>
      </c>
      <c r="B13" s="140" t="s">
        <v>0</v>
      </c>
      <c r="C13" s="140" t="s">
        <v>7</v>
      </c>
      <c r="D13" s="138" t="s">
        <v>10</v>
      </c>
      <c r="E13" s="138"/>
      <c r="F13" s="138"/>
      <c r="G13" s="141" t="s">
        <v>11</v>
      </c>
    </row>
    <row r="14" spans="1:7" ht="27" customHeight="1">
      <c r="A14" s="139"/>
      <c r="B14" s="139"/>
      <c r="C14" s="139"/>
      <c r="D14" s="35" t="s">
        <v>8</v>
      </c>
      <c r="E14" s="35" t="s">
        <v>9</v>
      </c>
      <c r="F14" s="35" t="s">
        <v>13</v>
      </c>
      <c r="G14" s="139"/>
    </row>
    <row r="15" spans="1:7" ht="18" customHeight="1">
      <c r="A15" s="27" t="s">
        <v>235</v>
      </c>
      <c r="B15" s="18" t="s">
        <v>132</v>
      </c>
      <c r="C15" s="18" t="s">
        <v>140</v>
      </c>
      <c r="D15" s="20">
        <v>1.73</v>
      </c>
      <c r="E15" s="20">
        <v>3.2</v>
      </c>
      <c r="F15" s="20">
        <v>9.86</v>
      </c>
      <c r="G15" s="20">
        <v>72.99</v>
      </c>
    </row>
    <row r="16" spans="1:7" ht="18" customHeight="1">
      <c r="A16" s="27" t="s">
        <v>5</v>
      </c>
      <c r="B16" s="18" t="s">
        <v>27</v>
      </c>
      <c r="C16" s="18" t="s">
        <v>178</v>
      </c>
      <c r="D16" s="19">
        <v>2.96</v>
      </c>
      <c r="E16" s="19">
        <v>0.52</v>
      </c>
      <c r="F16" s="19">
        <v>20.52</v>
      </c>
      <c r="G16" s="19">
        <v>86.8</v>
      </c>
    </row>
    <row r="17" spans="1:7" ht="17.25" customHeight="1">
      <c r="A17" s="55" t="s">
        <v>226</v>
      </c>
      <c r="B17" s="21" t="s">
        <v>227</v>
      </c>
      <c r="C17" s="21" t="s">
        <v>158</v>
      </c>
      <c r="D17" s="20">
        <v>16.25</v>
      </c>
      <c r="E17" s="20">
        <v>11.24</v>
      </c>
      <c r="F17" s="20">
        <v>8.2</v>
      </c>
      <c r="G17" s="20">
        <v>197.22</v>
      </c>
    </row>
    <row r="18" spans="1:7" ht="18" customHeight="1">
      <c r="A18" s="93" t="s">
        <v>168</v>
      </c>
      <c r="B18" s="7" t="s">
        <v>74</v>
      </c>
      <c r="C18" s="40" t="s">
        <v>163</v>
      </c>
      <c r="D18" s="19">
        <v>1.17</v>
      </c>
      <c r="E18" s="19">
        <v>1.91</v>
      </c>
      <c r="F18" s="19">
        <v>8.24</v>
      </c>
      <c r="G18" s="19">
        <v>54.27</v>
      </c>
    </row>
    <row r="19" spans="1:7" ht="41.25" customHeight="1">
      <c r="A19" s="30" t="s">
        <v>170</v>
      </c>
      <c r="B19" s="21" t="s">
        <v>171</v>
      </c>
      <c r="C19" s="21" t="s">
        <v>158</v>
      </c>
      <c r="D19" s="20">
        <v>1.98</v>
      </c>
      <c r="E19" s="20">
        <v>9.13</v>
      </c>
      <c r="F19" s="20">
        <v>6.32</v>
      </c>
      <c r="G19" s="20">
        <v>87.54</v>
      </c>
    </row>
    <row r="20" spans="1:7" ht="18" customHeight="1">
      <c r="A20" s="23" t="s">
        <v>2</v>
      </c>
      <c r="B20" s="16"/>
      <c r="C20" s="16"/>
      <c r="D20" s="17">
        <f>SUM(D15:D19)</f>
        <v>24.09</v>
      </c>
      <c r="E20" s="17">
        <f>SUM(E15:E19)</f>
        <v>26</v>
      </c>
      <c r="F20" s="17">
        <f>SUM(F15:F19)</f>
        <v>53.14</v>
      </c>
      <c r="G20" s="17">
        <f>SUM(G15:G19)</f>
        <v>498.82</v>
      </c>
    </row>
    <row r="21" spans="1:7" ht="27" customHeight="1">
      <c r="A21" s="142" t="s">
        <v>109</v>
      </c>
      <c r="B21" s="142"/>
      <c r="C21" s="142"/>
      <c r="D21" s="142"/>
      <c r="E21" s="142"/>
      <c r="F21" s="142"/>
      <c r="G21" s="142"/>
    </row>
    <row r="22" spans="1:7" ht="18" customHeight="1">
      <c r="A22" s="138" t="s">
        <v>6</v>
      </c>
      <c r="B22" s="140" t="s">
        <v>0</v>
      </c>
      <c r="C22" s="140" t="s">
        <v>7</v>
      </c>
      <c r="D22" s="138" t="s">
        <v>10</v>
      </c>
      <c r="E22" s="138"/>
      <c r="F22" s="138"/>
      <c r="G22" s="141" t="s">
        <v>11</v>
      </c>
    </row>
    <row r="23" spans="1:7" ht="27" customHeight="1">
      <c r="A23" s="139"/>
      <c r="B23" s="139"/>
      <c r="C23" s="139"/>
      <c r="D23" s="35" t="s">
        <v>8</v>
      </c>
      <c r="E23" s="35" t="s">
        <v>9</v>
      </c>
      <c r="F23" s="35" t="s">
        <v>13</v>
      </c>
      <c r="G23" s="139"/>
    </row>
    <row r="24" spans="1:7" ht="18" customHeight="1">
      <c r="A24" s="11" t="s">
        <v>169</v>
      </c>
      <c r="B24" s="18" t="s">
        <v>167</v>
      </c>
      <c r="C24" s="43" t="s">
        <v>267</v>
      </c>
      <c r="D24" s="19">
        <v>14.52</v>
      </c>
      <c r="E24" s="19">
        <v>9.71</v>
      </c>
      <c r="F24" s="19">
        <v>29.376</v>
      </c>
      <c r="G24" s="19">
        <v>261.104</v>
      </c>
    </row>
    <row r="25" spans="1:7" ht="18" customHeight="1">
      <c r="A25" s="27" t="s">
        <v>174</v>
      </c>
      <c r="B25" s="18" t="s">
        <v>175</v>
      </c>
      <c r="C25" s="18" t="s">
        <v>265</v>
      </c>
      <c r="D25" s="19">
        <v>0.361</v>
      </c>
      <c r="E25" s="19">
        <v>0.1805</v>
      </c>
      <c r="F25" s="19">
        <v>4.807</v>
      </c>
      <c r="G25" s="19">
        <v>36.25</v>
      </c>
    </row>
    <row r="26" spans="1:7" ht="18" customHeight="1">
      <c r="A26" s="27" t="s">
        <v>37</v>
      </c>
      <c r="B26" s="18"/>
      <c r="C26" s="18" t="s">
        <v>154</v>
      </c>
      <c r="D26" s="19">
        <v>3.4</v>
      </c>
      <c r="E26" s="19">
        <v>2.5</v>
      </c>
      <c r="F26" s="19">
        <v>4.9</v>
      </c>
      <c r="G26" s="19">
        <v>56</v>
      </c>
    </row>
    <row r="27" spans="1:7" ht="18" customHeight="1">
      <c r="A27" s="34" t="s">
        <v>2</v>
      </c>
      <c r="B27" s="16"/>
      <c r="C27" s="16"/>
      <c r="D27" s="17">
        <f>SUM(D24:D26)</f>
        <v>18.281</v>
      </c>
      <c r="E27" s="17">
        <f>SUM(E24:E26)</f>
        <v>12.390500000000001</v>
      </c>
      <c r="F27" s="17">
        <f>SUM(F24:F26)</f>
        <v>39.083</v>
      </c>
      <c r="G27" s="17">
        <f>SUM(G24:G26)</f>
        <v>353.354</v>
      </c>
    </row>
    <row r="28" spans="1:10" s="105" customFormat="1" ht="27" customHeight="1">
      <c r="A28" s="106" t="s">
        <v>12</v>
      </c>
      <c r="B28" s="102"/>
      <c r="C28" s="102"/>
      <c r="D28" s="107">
        <f>D9+D11+D20+D27</f>
        <v>54.300999999999995</v>
      </c>
      <c r="E28" s="107">
        <f>E9+E11+E20+E27</f>
        <v>54.170500000000004</v>
      </c>
      <c r="F28" s="107">
        <f>F9+F11+F20+F27</f>
        <v>155.07299999999998</v>
      </c>
      <c r="G28" s="107">
        <f>G9+G11+G20+G27</f>
        <v>1277.344</v>
      </c>
      <c r="H28" s="104"/>
      <c r="I28" s="104"/>
      <c r="J28" s="104"/>
    </row>
    <row r="29" ht="18" customHeight="1">
      <c r="A29" s="4" t="s">
        <v>331</v>
      </c>
    </row>
  </sheetData>
  <sheetProtection/>
  <mergeCells count="19">
    <mergeCell ref="A21:G21"/>
    <mergeCell ref="A3:G3"/>
    <mergeCell ref="A10:G10"/>
    <mergeCell ref="A12:G12"/>
    <mergeCell ref="A4:A5"/>
    <mergeCell ref="B4:B5"/>
    <mergeCell ref="C4:C5"/>
    <mergeCell ref="D13:F13"/>
    <mergeCell ref="G13:G14"/>
    <mergeCell ref="A22:A23"/>
    <mergeCell ref="B22:B23"/>
    <mergeCell ref="C22:C23"/>
    <mergeCell ref="D22:F22"/>
    <mergeCell ref="G22:G23"/>
    <mergeCell ref="D4:F4"/>
    <mergeCell ref="G4:G5"/>
    <mergeCell ref="A13:A14"/>
    <mergeCell ref="B13:B14"/>
    <mergeCell ref="C13:C14"/>
  </mergeCells>
  <printOptions/>
  <pageMargins left="0.4330708661417323" right="0.23622047244094488" top="0.1968503937007874" bottom="0.1968503937007874" header="0.31496062992125984" footer="0.3149606299212598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6">
      <selection activeCell="A28" sqref="A28"/>
    </sheetView>
  </sheetViews>
  <sheetFormatPr defaultColWidth="9.140625" defaultRowHeight="18" customHeight="1"/>
  <cols>
    <col min="1" max="1" width="36.421875" style="4" customWidth="1"/>
    <col min="2" max="2" width="5.7109375" style="8" customWidth="1"/>
    <col min="3" max="3" width="6.8515625" style="70" customWidth="1"/>
    <col min="4" max="7" width="10.8515625" style="71" customWidth="1"/>
    <col min="8" max="8" width="9.140625" style="70" customWidth="1"/>
    <col min="9" max="16384" width="9.140625" style="1" customWidth="1"/>
  </cols>
  <sheetData>
    <row r="1" spans="1:7" ht="27" customHeight="1">
      <c r="A1" s="88" t="s">
        <v>149</v>
      </c>
      <c r="G1" s="12">
        <v>6</v>
      </c>
    </row>
    <row r="2" spans="1:7" ht="27" customHeight="1">
      <c r="A2" s="89" t="s">
        <v>144</v>
      </c>
      <c r="G2" s="70"/>
    </row>
    <row r="3" spans="1:7" ht="27" customHeight="1">
      <c r="A3" s="137" t="s">
        <v>106</v>
      </c>
      <c r="B3" s="137"/>
      <c r="C3" s="137"/>
      <c r="D3" s="137"/>
      <c r="E3" s="137"/>
      <c r="F3" s="137"/>
      <c r="G3" s="137"/>
    </row>
    <row r="4" spans="1:8" s="3" customFormat="1" ht="18" customHeight="1">
      <c r="A4" s="138" t="s">
        <v>6</v>
      </c>
      <c r="B4" s="140" t="s">
        <v>0</v>
      </c>
      <c r="C4" s="140" t="s">
        <v>7</v>
      </c>
      <c r="D4" s="138" t="s">
        <v>10</v>
      </c>
      <c r="E4" s="138"/>
      <c r="F4" s="138"/>
      <c r="G4" s="141" t="s">
        <v>11</v>
      </c>
      <c r="H4" s="72"/>
    </row>
    <row r="5" spans="1:8" s="3" customFormat="1" ht="27" customHeight="1">
      <c r="A5" s="139"/>
      <c r="B5" s="139"/>
      <c r="C5" s="139"/>
      <c r="D5" s="35" t="s">
        <v>8</v>
      </c>
      <c r="E5" s="35" t="s">
        <v>9</v>
      </c>
      <c r="F5" s="35" t="s">
        <v>13</v>
      </c>
      <c r="G5" s="139"/>
      <c r="H5" s="72"/>
    </row>
    <row r="6" spans="1:7" ht="27" customHeight="1">
      <c r="A6" s="55" t="s">
        <v>214</v>
      </c>
      <c r="B6" s="87" t="s">
        <v>152</v>
      </c>
      <c r="C6" s="21" t="s">
        <v>244</v>
      </c>
      <c r="D6" s="92">
        <v>8.87</v>
      </c>
      <c r="E6" s="92">
        <v>1.01</v>
      </c>
      <c r="F6" s="92">
        <v>60.49</v>
      </c>
      <c r="G6" s="21">
        <v>294.79</v>
      </c>
    </row>
    <row r="7" spans="1:7" ht="18" customHeight="1">
      <c r="A7" s="27" t="s">
        <v>119</v>
      </c>
      <c r="B7" s="18" t="s">
        <v>118</v>
      </c>
      <c r="C7" s="18" t="s">
        <v>242</v>
      </c>
      <c r="D7" s="19">
        <v>0.09</v>
      </c>
      <c r="E7" s="19">
        <v>0.12</v>
      </c>
      <c r="F7" s="19">
        <v>2.91</v>
      </c>
      <c r="G7" s="19">
        <v>12.3</v>
      </c>
    </row>
    <row r="8" spans="1:7" ht="18" customHeight="1">
      <c r="A8" s="27" t="s">
        <v>37</v>
      </c>
      <c r="B8" s="18"/>
      <c r="C8" s="18" t="s">
        <v>154</v>
      </c>
      <c r="D8" s="19">
        <v>3.4</v>
      </c>
      <c r="E8" s="19">
        <v>2.5</v>
      </c>
      <c r="F8" s="19">
        <v>4.9</v>
      </c>
      <c r="G8" s="19">
        <v>56</v>
      </c>
    </row>
    <row r="9" spans="1:7" ht="18" customHeight="1">
      <c r="A9" s="23" t="s">
        <v>2</v>
      </c>
      <c r="B9" s="2"/>
      <c r="C9" s="74"/>
      <c r="D9" s="17">
        <f>SUM(D6:D8)</f>
        <v>12.36</v>
      </c>
      <c r="E9" s="17">
        <f>SUM(E6:E8)</f>
        <v>3.63</v>
      </c>
      <c r="F9" s="17">
        <f>SUM(F6:F8)</f>
        <v>68.30000000000001</v>
      </c>
      <c r="G9" s="17">
        <f>SUM(G6:G8)</f>
        <v>363.09000000000003</v>
      </c>
    </row>
    <row r="10" spans="1:8" s="3" customFormat="1" ht="27" customHeight="1">
      <c r="A10" s="143" t="s">
        <v>105</v>
      </c>
      <c r="B10" s="144"/>
      <c r="C10" s="144"/>
      <c r="D10" s="144"/>
      <c r="E10" s="144"/>
      <c r="F10" s="144"/>
      <c r="G10" s="144"/>
      <c r="H10" s="72"/>
    </row>
    <row r="11" spans="1:7" ht="18" customHeight="1">
      <c r="A11" s="27" t="s">
        <v>3</v>
      </c>
      <c r="B11" s="18"/>
      <c r="C11" s="18" t="s">
        <v>160</v>
      </c>
      <c r="D11" s="17">
        <v>1.52</v>
      </c>
      <c r="E11" s="17">
        <v>0.6</v>
      </c>
      <c r="F11" s="17">
        <v>27.88</v>
      </c>
      <c r="G11" s="17">
        <v>112</v>
      </c>
    </row>
    <row r="12" spans="1:8" s="3" customFormat="1" ht="27" customHeight="1">
      <c r="A12" s="142" t="s">
        <v>107</v>
      </c>
      <c r="B12" s="142"/>
      <c r="C12" s="142"/>
      <c r="D12" s="142"/>
      <c r="E12" s="142"/>
      <c r="F12" s="142"/>
      <c r="G12" s="142"/>
      <c r="H12" s="72"/>
    </row>
    <row r="13" spans="1:7" ht="18" customHeight="1">
      <c r="A13" s="138" t="s">
        <v>6</v>
      </c>
      <c r="B13" s="140" t="s">
        <v>0</v>
      </c>
      <c r="C13" s="140" t="s">
        <v>7</v>
      </c>
      <c r="D13" s="138" t="s">
        <v>10</v>
      </c>
      <c r="E13" s="138"/>
      <c r="F13" s="138"/>
      <c r="G13" s="141" t="s">
        <v>11</v>
      </c>
    </row>
    <row r="14" spans="1:7" ht="25.5">
      <c r="A14" s="139"/>
      <c r="B14" s="139"/>
      <c r="C14" s="139"/>
      <c r="D14" s="35" t="s">
        <v>8</v>
      </c>
      <c r="E14" s="35" t="s">
        <v>9</v>
      </c>
      <c r="F14" s="35" t="s">
        <v>13</v>
      </c>
      <c r="G14" s="139"/>
    </row>
    <row r="15" spans="1:7" ht="27" customHeight="1">
      <c r="A15" s="55" t="s">
        <v>172</v>
      </c>
      <c r="B15" s="21" t="s">
        <v>173</v>
      </c>
      <c r="C15" s="21" t="s">
        <v>140</v>
      </c>
      <c r="D15" s="20">
        <v>3.27</v>
      </c>
      <c r="E15" s="20">
        <v>4.54</v>
      </c>
      <c r="F15" s="20">
        <v>11.14</v>
      </c>
      <c r="G15" s="20">
        <v>96.51</v>
      </c>
    </row>
    <row r="16" spans="1:7" ht="27" customHeight="1">
      <c r="A16" s="55" t="s">
        <v>268</v>
      </c>
      <c r="B16" s="21" t="s">
        <v>42</v>
      </c>
      <c r="C16" s="95" t="s">
        <v>177</v>
      </c>
      <c r="D16" s="20">
        <v>21.12</v>
      </c>
      <c r="E16" s="20">
        <v>9.58</v>
      </c>
      <c r="F16" s="20">
        <v>5.17</v>
      </c>
      <c r="G16" s="20">
        <v>187.48</v>
      </c>
    </row>
    <row r="17" spans="1:7" ht="18" customHeight="1">
      <c r="A17" s="55" t="s">
        <v>176</v>
      </c>
      <c r="B17" s="95" t="s">
        <v>73</v>
      </c>
      <c r="C17" s="21" t="s">
        <v>178</v>
      </c>
      <c r="D17" s="20">
        <v>5.11</v>
      </c>
      <c r="E17" s="20">
        <v>0.23</v>
      </c>
      <c r="F17" s="20">
        <v>11.25</v>
      </c>
      <c r="G17" s="20">
        <v>63.11</v>
      </c>
    </row>
    <row r="18" spans="1:7" ht="31.5" customHeight="1">
      <c r="A18" s="55" t="s">
        <v>287</v>
      </c>
      <c r="B18" s="21" t="s">
        <v>61</v>
      </c>
      <c r="C18" s="21" t="s">
        <v>273</v>
      </c>
      <c r="D18" s="20">
        <v>2.29</v>
      </c>
      <c r="E18" s="20">
        <v>12.5</v>
      </c>
      <c r="F18" s="20">
        <v>7.14</v>
      </c>
      <c r="G18" s="20">
        <v>142.62</v>
      </c>
    </row>
    <row r="19" spans="1:7" ht="18" customHeight="1">
      <c r="A19" s="23" t="s">
        <v>2</v>
      </c>
      <c r="B19" s="2"/>
      <c r="C19" s="16"/>
      <c r="D19" s="17">
        <f>SUM(D15:D18)</f>
        <v>31.79</v>
      </c>
      <c r="E19" s="17">
        <f>SUM(E15:E18)</f>
        <v>26.85</v>
      </c>
      <c r="F19" s="17">
        <f>SUM(F15:F18)</f>
        <v>34.7</v>
      </c>
      <c r="G19" s="17">
        <f>SUM(G15:G18)</f>
        <v>489.72</v>
      </c>
    </row>
    <row r="20" spans="1:8" s="3" customFormat="1" ht="27" customHeight="1">
      <c r="A20" s="142" t="s">
        <v>109</v>
      </c>
      <c r="B20" s="142"/>
      <c r="C20" s="142"/>
      <c r="D20" s="142"/>
      <c r="E20" s="142"/>
      <c r="F20" s="142"/>
      <c r="G20" s="142"/>
      <c r="H20" s="72"/>
    </row>
    <row r="21" spans="1:7" ht="18" customHeight="1">
      <c r="A21" s="138" t="s">
        <v>6</v>
      </c>
      <c r="B21" s="140" t="s">
        <v>0</v>
      </c>
      <c r="C21" s="140" t="s">
        <v>7</v>
      </c>
      <c r="D21" s="138" t="s">
        <v>10</v>
      </c>
      <c r="E21" s="138"/>
      <c r="F21" s="138"/>
      <c r="G21" s="141" t="s">
        <v>11</v>
      </c>
    </row>
    <row r="22" spans="1:7" ht="27" customHeight="1">
      <c r="A22" s="139"/>
      <c r="B22" s="139"/>
      <c r="C22" s="139"/>
      <c r="D22" s="35" t="s">
        <v>8</v>
      </c>
      <c r="E22" s="35" t="s">
        <v>9</v>
      </c>
      <c r="F22" s="35" t="s">
        <v>13</v>
      </c>
      <c r="G22" s="139"/>
    </row>
    <row r="23" spans="1:8" ht="18" customHeight="1">
      <c r="A23" s="27" t="s">
        <v>15</v>
      </c>
      <c r="B23" s="18" t="s">
        <v>25</v>
      </c>
      <c r="C23" s="18" t="s">
        <v>245</v>
      </c>
      <c r="D23" s="19">
        <v>16.8</v>
      </c>
      <c r="E23" s="19">
        <v>9.36</v>
      </c>
      <c r="F23" s="19">
        <v>28.45</v>
      </c>
      <c r="G23" s="19">
        <v>266.18</v>
      </c>
      <c r="H23" s="72"/>
    </row>
    <row r="24" spans="1:7" ht="18" customHeight="1">
      <c r="A24" s="27" t="s">
        <v>288</v>
      </c>
      <c r="B24" s="18" t="s">
        <v>35</v>
      </c>
      <c r="C24" s="18" t="s">
        <v>155</v>
      </c>
      <c r="D24" s="19">
        <v>0.48</v>
      </c>
      <c r="E24" s="19">
        <v>6</v>
      </c>
      <c r="F24" s="19">
        <v>0.62</v>
      </c>
      <c r="G24" s="19">
        <v>58.6</v>
      </c>
    </row>
    <row r="25" spans="1:7" ht="18" customHeight="1">
      <c r="A25" s="27" t="s">
        <v>82</v>
      </c>
      <c r="B25" s="18" t="s">
        <v>21</v>
      </c>
      <c r="C25" s="18" t="s">
        <v>160</v>
      </c>
      <c r="D25" s="19">
        <v>0.05</v>
      </c>
      <c r="E25" s="19">
        <v>0.03</v>
      </c>
      <c r="F25" s="19">
        <v>0.64</v>
      </c>
      <c r="G25" s="19">
        <v>2.17</v>
      </c>
    </row>
    <row r="26" spans="1:7" ht="18" customHeight="1">
      <c r="A26" s="23" t="s">
        <v>2</v>
      </c>
      <c r="B26" s="16"/>
      <c r="C26" s="16"/>
      <c r="D26" s="17">
        <f>SUM(D23:D25)</f>
        <v>17.330000000000002</v>
      </c>
      <c r="E26" s="17">
        <f>SUM(E23:E25)</f>
        <v>15.389999999999999</v>
      </c>
      <c r="F26" s="17">
        <f>SUM(F23:F25)</f>
        <v>29.71</v>
      </c>
      <c r="G26" s="17">
        <f>SUM(G23:G25)</f>
        <v>326.95000000000005</v>
      </c>
    </row>
    <row r="27" spans="1:8" s="105" customFormat="1" ht="27" customHeight="1">
      <c r="A27" s="101" t="s">
        <v>12</v>
      </c>
      <c r="B27" s="102"/>
      <c r="C27" s="102"/>
      <c r="D27" s="103">
        <f>D9+D11+D19+D26</f>
        <v>63</v>
      </c>
      <c r="E27" s="103">
        <f>E9+E11+E19+E26</f>
        <v>46.47</v>
      </c>
      <c r="F27" s="103">
        <f>F9+F11+F19+F26</f>
        <v>160.59</v>
      </c>
      <c r="G27" s="103">
        <f>G9+G11+G19+G26</f>
        <v>1291.7600000000002</v>
      </c>
      <c r="H27" s="104"/>
    </row>
    <row r="28" ht="18" customHeight="1">
      <c r="A28" s="4" t="s">
        <v>331</v>
      </c>
    </row>
    <row r="32" spans="1:7" s="70" customFormat="1" ht="27" customHeight="1">
      <c r="A32" s="4"/>
      <c r="B32" s="8"/>
      <c r="D32" s="71"/>
      <c r="E32" s="71"/>
      <c r="F32" s="71"/>
      <c r="G32" s="71"/>
    </row>
  </sheetData>
  <sheetProtection/>
  <mergeCells count="19">
    <mergeCell ref="A20:G20"/>
    <mergeCell ref="A21:A22"/>
    <mergeCell ref="B21:B22"/>
    <mergeCell ref="C21:C22"/>
    <mergeCell ref="D21:F21"/>
    <mergeCell ref="G21:G22"/>
    <mergeCell ref="A10:G10"/>
    <mergeCell ref="A12:G12"/>
    <mergeCell ref="A13:A14"/>
    <mergeCell ref="B13:B14"/>
    <mergeCell ref="C13:C14"/>
    <mergeCell ref="D13:F13"/>
    <mergeCell ref="G13:G14"/>
    <mergeCell ref="A3:G3"/>
    <mergeCell ref="A4:A5"/>
    <mergeCell ref="B4:B5"/>
    <mergeCell ref="C4:C5"/>
    <mergeCell ref="D4:F4"/>
    <mergeCell ref="G4:G5"/>
  </mergeCells>
  <printOptions/>
  <pageMargins left="0.4330708661417323" right="0.23622047244094488" top="0.1968503937007874" bottom="0.1968503937007874" header="0.31496062992125984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zoomScalePageLayoutView="0" workbookViewId="0" topLeftCell="A25">
      <selection activeCell="A30" sqref="A30"/>
    </sheetView>
  </sheetViews>
  <sheetFormatPr defaultColWidth="9.140625" defaultRowHeight="18" customHeight="1"/>
  <cols>
    <col min="1" max="1" width="34.28125" style="4" customWidth="1"/>
    <col min="2" max="2" width="5.7109375" style="8" customWidth="1"/>
    <col min="3" max="3" width="6.8515625" style="70" customWidth="1"/>
    <col min="4" max="7" width="10.8515625" style="71" customWidth="1"/>
    <col min="8" max="8" width="9.140625" style="70" customWidth="1"/>
    <col min="9" max="16384" width="9.140625" style="1" customWidth="1"/>
  </cols>
  <sheetData>
    <row r="1" spans="1:7" ht="27" customHeight="1">
      <c r="A1" s="88" t="s">
        <v>149</v>
      </c>
      <c r="G1" s="12">
        <v>7</v>
      </c>
    </row>
    <row r="2" spans="1:7" ht="27" customHeight="1">
      <c r="A2" s="89" t="s">
        <v>145</v>
      </c>
      <c r="G2" s="70"/>
    </row>
    <row r="3" spans="1:7" ht="27" customHeight="1">
      <c r="A3" s="137" t="s">
        <v>106</v>
      </c>
      <c r="B3" s="137"/>
      <c r="C3" s="137"/>
      <c r="D3" s="137"/>
      <c r="E3" s="137"/>
      <c r="F3" s="137"/>
      <c r="G3" s="137"/>
    </row>
    <row r="4" spans="1:7" ht="18" customHeight="1">
      <c r="A4" s="138" t="s">
        <v>6</v>
      </c>
      <c r="B4" s="140" t="s">
        <v>0</v>
      </c>
      <c r="C4" s="140" t="s">
        <v>7</v>
      </c>
      <c r="D4" s="138" t="s">
        <v>10</v>
      </c>
      <c r="E4" s="138"/>
      <c r="F4" s="138"/>
      <c r="G4" s="141" t="s">
        <v>11</v>
      </c>
    </row>
    <row r="5" spans="1:7" ht="27" customHeight="1">
      <c r="A5" s="139"/>
      <c r="B5" s="139"/>
      <c r="C5" s="139"/>
      <c r="D5" s="35" t="s">
        <v>8</v>
      </c>
      <c r="E5" s="35" t="s">
        <v>9</v>
      </c>
      <c r="F5" s="35" t="s">
        <v>13</v>
      </c>
      <c r="G5" s="139"/>
    </row>
    <row r="6" spans="1:7" ht="18" customHeight="1">
      <c r="A6" s="27" t="s">
        <v>16</v>
      </c>
      <c r="B6" s="18" t="s">
        <v>67</v>
      </c>
      <c r="C6" s="18" t="s">
        <v>267</v>
      </c>
      <c r="D6" s="19">
        <v>11.94</v>
      </c>
      <c r="E6" s="19">
        <v>15.63</v>
      </c>
      <c r="F6" s="19">
        <v>7.32</v>
      </c>
      <c r="G6" s="19">
        <v>217.39</v>
      </c>
    </row>
    <row r="7" spans="1:7" ht="18" customHeight="1">
      <c r="A7" s="27" t="s">
        <v>18</v>
      </c>
      <c r="B7" s="18" t="s">
        <v>54</v>
      </c>
      <c r="C7" s="18" t="s">
        <v>178</v>
      </c>
      <c r="D7" s="19">
        <v>0.4</v>
      </c>
      <c r="E7" s="19">
        <v>0.08</v>
      </c>
      <c r="F7" s="19">
        <v>1.64</v>
      </c>
      <c r="G7" s="19">
        <v>6.8</v>
      </c>
    </row>
    <row r="8" spans="1:7" ht="31.5" customHeight="1">
      <c r="A8" s="27" t="s">
        <v>17</v>
      </c>
      <c r="B8" s="18" t="s">
        <v>55</v>
      </c>
      <c r="C8" s="18" t="s">
        <v>178</v>
      </c>
      <c r="D8" s="19">
        <v>0.32</v>
      </c>
      <c r="E8" s="19">
        <v>0.08</v>
      </c>
      <c r="F8" s="19">
        <v>0.92</v>
      </c>
      <c r="G8" s="19">
        <v>4.4</v>
      </c>
    </row>
    <row r="9" spans="1:7" ht="18" customHeight="1">
      <c r="A9" s="27" t="s">
        <v>5</v>
      </c>
      <c r="B9" s="18" t="s">
        <v>27</v>
      </c>
      <c r="C9" s="18" t="s">
        <v>178</v>
      </c>
      <c r="D9" s="19">
        <v>2.96</v>
      </c>
      <c r="E9" s="19">
        <v>0.64</v>
      </c>
      <c r="F9" s="19">
        <v>17.06</v>
      </c>
      <c r="G9" s="19">
        <v>86.08</v>
      </c>
    </row>
    <row r="10" spans="1:7" ht="18" customHeight="1">
      <c r="A10" s="27" t="s">
        <v>70</v>
      </c>
      <c r="B10" s="18" t="s">
        <v>21</v>
      </c>
      <c r="C10" s="18" t="s">
        <v>140</v>
      </c>
      <c r="D10" s="19">
        <v>0</v>
      </c>
      <c r="E10" s="19">
        <v>0</v>
      </c>
      <c r="F10" s="19">
        <v>0</v>
      </c>
      <c r="G10" s="19">
        <v>0</v>
      </c>
    </row>
    <row r="11" spans="1:7" ht="18" customHeight="1">
      <c r="A11" s="23" t="s">
        <v>2</v>
      </c>
      <c r="B11" s="16"/>
      <c r="C11" s="16"/>
      <c r="D11" s="17">
        <f>SUM(D6:D10)</f>
        <v>15.620000000000001</v>
      </c>
      <c r="E11" s="17">
        <f>SUM(E6:E10)</f>
        <v>16.43</v>
      </c>
      <c r="F11" s="17">
        <f>SUM(F6:F10)</f>
        <v>26.939999999999998</v>
      </c>
      <c r="G11" s="17">
        <f>SUM(G6:G10)</f>
        <v>314.67</v>
      </c>
    </row>
    <row r="12" spans="1:7" ht="27" customHeight="1">
      <c r="A12" s="143" t="s">
        <v>104</v>
      </c>
      <c r="B12" s="144"/>
      <c r="C12" s="144"/>
      <c r="D12" s="144"/>
      <c r="E12" s="144"/>
      <c r="F12" s="144"/>
      <c r="G12" s="144"/>
    </row>
    <row r="13" spans="1:8" ht="18" customHeight="1">
      <c r="A13" s="27" t="s">
        <v>3</v>
      </c>
      <c r="B13" s="18"/>
      <c r="C13" s="18" t="s">
        <v>160</v>
      </c>
      <c r="D13" s="17">
        <v>1.52</v>
      </c>
      <c r="E13" s="17">
        <v>0.6</v>
      </c>
      <c r="F13" s="17">
        <v>27.88</v>
      </c>
      <c r="G13" s="17">
        <v>112</v>
      </c>
      <c r="H13" s="75"/>
    </row>
    <row r="14" spans="1:7" ht="27" customHeight="1">
      <c r="A14" s="142" t="s">
        <v>107</v>
      </c>
      <c r="B14" s="142"/>
      <c r="C14" s="142"/>
      <c r="D14" s="142"/>
      <c r="E14" s="142"/>
      <c r="F14" s="142"/>
      <c r="G14" s="142"/>
    </row>
    <row r="15" spans="1:7" ht="18" customHeight="1">
      <c r="A15" s="138" t="s">
        <v>6</v>
      </c>
      <c r="B15" s="140" t="s">
        <v>0</v>
      </c>
      <c r="C15" s="140" t="s">
        <v>7</v>
      </c>
      <c r="D15" s="138" t="s">
        <v>10</v>
      </c>
      <c r="E15" s="138"/>
      <c r="F15" s="138"/>
      <c r="G15" s="141" t="s">
        <v>11</v>
      </c>
    </row>
    <row r="16" spans="1:7" ht="27" customHeight="1">
      <c r="A16" s="139"/>
      <c r="B16" s="139"/>
      <c r="C16" s="139"/>
      <c r="D16" s="35" t="s">
        <v>8</v>
      </c>
      <c r="E16" s="35" t="s">
        <v>9</v>
      </c>
      <c r="F16" s="35" t="s">
        <v>13</v>
      </c>
      <c r="G16" s="139"/>
    </row>
    <row r="17" spans="1:7" ht="27" customHeight="1">
      <c r="A17" s="27" t="s">
        <v>136</v>
      </c>
      <c r="B17" s="18" t="s">
        <v>43</v>
      </c>
      <c r="C17" s="18" t="s">
        <v>241</v>
      </c>
      <c r="D17" s="20">
        <v>2.83</v>
      </c>
      <c r="E17" s="20">
        <v>5.03</v>
      </c>
      <c r="F17" s="20">
        <v>13.83</v>
      </c>
      <c r="G17" s="20">
        <v>105.02</v>
      </c>
    </row>
    <row r="18" spans="1:8" ht="18" customHeight="1">
      <c r="A18" s="27" t="s">
        <v>5</v>
      </c>
      <c r="B18" s="18" t="s">
        <v>27</v>
      </c>
      <c r="C18" s="18" t="s">
        <v>178</v>
      </c>
      <c r="D18" s="19">
        <v>2.96</v>
      </c>
      <c r="E18" s="19">
        <v>0.64</v>
      </c>
      <c r="F18" s="19">
        <v>17.06</v>
      </c>
      <c r="G18" s="19">
        <v>86.08</v>
      </c>
      <c r="H18" s="75"/>
    </row>
    <row r="19" spans="1:7" ht="18" customHeight="1">
      <c r="A19" s="55" t="s">
        <v>226</v>
      </c>
      <c r="B19" s="21" t="s">
        <v>227</v>
      </c>
      <c r="C19" s="21" t="s">
        <v>158</v>
      </c>
      <c r="D19" s="20">
        <v>16.25</v>
      </c>
      <c r="E19" s="20">
        <v>11.24</v>
      </c>
      <c r="F19" s="20">
        <v>8.2</v>
      </c>
      <c r="G19" s="20">
        <v>197.22</v>
      </c>
    </row>
    <row r="20" spans="1:7" ht="18" customHeight="1">
      <c r="A20" s="55" t="s">
        <v>179</v>
      </c>
      <c r="B20" s="21" t="s">
        <v>72</v>
      </c>
      <c r="C20" s="21" t="s">
        <v>163</v>
      </c>
      <c r="D20" s="20">
        <v>1.07</v>
      </c>
      <c r="E20" s="20">
        <v>0.07</v>
      </c>
      <c r="F20" s="20">
        <v>9.57</v>
      </c>
      <c r="G20" s="20">
        <v>42.6</v>
      </c>
    </row>
    <row r="21" spans="1:7" ht="30.75" customHeight="1">
      <c r="A21" s="55" t="s">
        <v>289</v>
      </c>
      <c r="B21" s="21" t="s">
        <v>290</v>
      </c>
      <c r="C21" s="21" t="s">
        <v>154</v>
      </c>
      <c r="D21" s="20">
        <v>1.37</v>
      </c>
      <c r="E21" s="20">
        <v>9.81</v>
      </c>
      <c r="F21" s="20">
        <v>4.02</v>
      </c>
      <c r="G21" s="20">
        <v>104.61</v>
      </c>
    </row>
    <row r="22" spans="1:8" ht="18" customHeight="1">
      <c r="A22" s="23" t="s">
        <v>2</v>
      </c>
      <c r="B22" s="16"/>
      <c r="C22" s="16"/>
      <c r="D22" s="17">
        <f>SUM(D17:D21)</f>
        <v>24.48</v>
      </c>
      <c r="E22" s="17">
        <f>SUM(E17:E21)</f>
        <v>26.79</v>
      </c>
      <c r="F22" s="17">
        <f>SUM(F17:F21)</f>
        <v>52.68000000000001</v>
      </c>
      <c r="G22" s="17">
        <f>SUM(G17:G21)</f>
        <v>535.53</v>
      </c>
      <c r="H22" s="72"/>
    </row>
    <row r="23" spans="1:7" ht="27" customHeight="1">
      <c r="A23" s="142" t="s">
        <v>109</v>
      </c>
      <c r="B23" s="142"/>
      <c r="C23" s="142"/>
      <c r="D23" s="142"/>
      <c r="E23" s="142"/>
      <c r="F23" s="142"/>
      <c r="G23" s="142"/>
    </row>
    <row r="24" spans="1:7" ht="18" customHeight="1">
      <c r="A24" s="138" t="s">
        <v>6</v>
      </c>
      <c r="B24" s="140" t="s">
        <v>0</v>
      </c>
      <c r="C24" s="140" t="s">
        <v>7</v>
      </c>
      <c r="D24" s="138" t="s">
        <v>10</v>
      </c>
      <c r="E24" s="138"/>
      <c r="F24" s="138"/>
      <c r="G24" s="141" t="s">
        <v>11</v>
      </c>
    </row>
    <row r="25" spans="1:7" ht="27" customHeight="1">
      <c r="A25" s="139"/>
      <c r="B25" s="139"/>
      <c r="C25" s="139"/>
      <c r="D25" s="35" t="s">
        <v>8</v>
      </c>
      <c r="E25" s="35" t="s">
        <v>9</v>
      </c>
      <c r="F25" s="35" t="s">
        <v>13</v>
      </c>
      <c r="G25" s="139"/>
    </row>
    <row r="26" spans="1:7" ht="27" customHeight="1">
      <c r="A26" s="27" t="s">
        <v>234</v>
      </c>
      <c r="B26" s="18" t="s">
        <v>123</v>
      </c>
      <c r="C26" s="18" t="s">
        <v>140</v>
      </c>
      <c r="D26" s="19">
        <v>6.98</v>
      </c>
      <c r="E26" s="19">
        <v>8.73</v>
      </c>
      <c r="F26" s="19">
        <v>26.11</v>
      </c>
      <c r="G26" s="19">
        <v>203.94</v>
      </c>
    </row>
    <row r="27" spans="1:7" ht="18" customHeight="1">
      <c r="A27" s="27" t="s">
        <v>4</v>
      </c>
      <c r="B27" s="80"/>
      <c r="C27" s="18" t="s">
        <v>140</v>
      </c>
      <c r="D27" s="19">
        <v>5.1</v>
      </c>
      <c r="E27" s="19">
        <v>3.75</v>
      </c>
      <c r="F27" s="19">
        <v>7.35</v>
      </c>
      <c r="G27" s="19">
        <v>90</v>
      </c>
    </row>
    <row r="28" spans="1:8" s="5" customFormat="1" ht="18" customHeight="1">
      <c r="A28" s="23" t="s">
        <v>2</v>
      </c>
      <c r="B28" s="16"/>
      <c r="C28" s="16"/>
      <c r="D28" s="17">
        <f>SUM(D26:D27)</f>
        <v>12.08</v>
      </c>
      <c r="E28" s="17">
        <f>SUM(E26:E27)</f>
        <v>12.48</v>
      </c>
      <c r="F28" s="17">
        <f>SUM(F26:F27)</f>
        <v>33.46</v>
      </c>
      <c r="G28" s="17">
        <f>SUM(G26:G27)</f>
        <v>293.94</v>
      </c>
      <c r="H28" s="70"/>
    </row>
    <row r="29" spans="1:8" s="105" customFormat="1" ht="27" customHeight="1">
      <c r="A29" s="101" t="s">
        <v>12</v>
      </c>
      <c r="B29" s="102"/>
      <c r="C29" s="102"/>
      <c r="D29" s="103">
        <f>D11+D13+D22+D28</f>
        <v>53.7</v>
      </c>
      <c r="E29" s="103">
        <f>E11+E13+E22+E28</f>
        <v>56.3</v>
      </c>
      <c r="F29" s="103">
        <f>F11+F13+F22+F28</f>
        <v>140.96</v>
      </c>
      <c r="G29" s="103">
        <f>G11+G13+G22+G28</f>
        <v>1256.14</v>
      </c>
      <c r="H29" s="104"/>
    </row>
    <row r="30" ht="18.75" customHeight="1">
      <c r="A30" s="4" t="s">
        <v>331</v>
      </c>
    </row>
    <row r="31" ht="27" customHeight="1"/>
    <row r="32" ht="27" customHeight="1"/>
  </sheetData>
  <sheetProtection/>
  <mergeCells count="19">
    <mergeCell ref="C15:C16"/>
    <mergeCell ref="D15:F15"/>
    <mergeCell ref="G15:G16"/>
    <mergeCell ref="A24:A25"/>
    <mergeCell ref="B24:B25"/>
    <mergeCell ref="C24:C25"/>
    <mergeCell ref="D24:F24"/>
    <mergeCell ref="G24:G25"/>
    <mergeCell ref="A23:G23"/>
    <mergeCell ref="A14:G14"/>
    <mergeCell ref="A15:A16"/>
    <mergeCell ref="C4:C5"/>
    <mergeCell ref="D4:F4"/>
    <mergeCell ref="G4:G5"/>
    <mergeCell ref="A3:G3"/>
    <mergeCell ref="A12:G12"/>
    <mergeCell ref="A4:A5"/>
    <mergeCell ref="B4:B5"/>
    <mergeCell ref="B15:B16"/>
  </mergeCells>
  <printOptions/>
  <pageMargins left="0.4330708661417323" right="0.23622047244094488" top="0.1968503937007874" bottom="0.1968503937007874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SheetLayoutView="100" zoomScalePageLayoutView="0" workbookViewId="0" topLeftCell="A28">
      <selection activeCell="A29" sqref="A29"/>
    </sheetView>
  </sheetViews>
  <sheetFormatPr defaultColWidth="9.140625" defaultRowHeight="18" customHeight="1"/>
  <cols>
    <col min="1" max="1" width="40.140625" style="4" customWidth="1"/>
    <col min="2" max="2" width="5.7109375" style="8" customWidth="1"/>
    <col min="3" max="3" width="6.8515625" style="70" customWidth="1"/>
    <col min="4" max="7" width="10.8515625" style="71" customWidth="1"/>
    <col min="8" max="8" width="9.140625" style="70" customWidth="1"/>
    <col min="9" max="16384" width="9.140625" style="1" customWidth="1"/>
  </cols>
  <sheetData>
    <row r="1" spans="1:7" ht="27" customHeight="1">
      <c r="A1" s="88" t="s">
        <v>149</v>
      </c>
      <c r="G1" s="12">
        <v>8</v>
      </c>
    </row>
    <row r="2" spans="1:7" ht="27" customHeight="1">
      <c r="A2" s="89" t="s">
        <v>146</v>
      </c>
      <c r="G2" s="70"/>
    </row>
    <row r="3" spans="1:7" ht="27" customHeight="1">
      <c r="A3" s="137" t="s">
        <v>106</v>
      </c>
      <c r="B3" s="137"/>
      <c r="C3" s="137"/>
      <c r="D3" s="137"/>
      <c r="E3" s="137"/>
      <c r="F3" s="137"/>
      <c r="G3" s="137"/>
    </row>
    <row r="4" spans="1:7" ht="18" customHeight="1">
      <c r="A4" s="138" t="s">
        <v>6</v>
      </c>
      <c r="B4" s="140" t="s">
        <v>0</v>
      </c>
      <c r="C4" s="140" t="s">
        <v>7</v>
      </c>
      <c r="D4" s="138" t="s">
        <v>10</v>
      </c>
      <c r="E4" s="138"/>
      <c r="F4" s="138"/>
      <c r="G4" s="141" t="s">
        <v>11</v>
      </c>
    </row>
    <row r="5" spans="1:7" ht="27" customHeight="1">
      <c r="A5" s="139"/>
      <c r="B5" s="139"/>
      <c r="C5" s="139"/>
      <c r="D5" s="35" t="s">
        <v>8</v>
      </c>
      <c r="E5" s="35" t="s">
        <v>9</v>
      </c>
      <c r="F5" s="35" t="s">
        <v>13</v>
      </c>
      <c r="G5" s="139"/>
    </row>
    <row r="6" spans="1:7" ht="18.75" customHeight="1">
      <c r="A6" s="27" t="s">
        <v>19</v>
      </c>
      <c r="B6" s="18" t="s">
        <v>28</v>
      </c>
      <c r="C6" s="18" t="s">
        <v>244</v>
      </c>
      <c r="D6" s="19">
        <v>8.874</v>
      </c>
      <c r="E6" s="19">
        <v>3.708</v>
      </c>
      <c r="F6" s="19">
        <v>36.108</v>
      </c>
      <c r="G6" s="19">
        <v>210.636</v>
      </c>
    </row>
    <row r="7" spans="1:7" ht="18" customHeight="1">
      <c r="A7" s="55" t="s">
        <v>116</v>
      </c>
      <c r="B7" s="21"/>
      <c r="C7" s="21" t="s">
        <v>154</v>
      </c>
      <c r="D7" s="20">
        <v>0.95</v>
      </c>
      <c r="E7" s="20">
        <v>0.475</v>
      </c>
      <c r="F7" s="20">
        <v>12.65</v>
      </c>
      <c r="G7" s="20">
        <v>47</v>
      </c>
    </row>
    <row r="8" spans="1:8" ht="27" customHeight="1">
      <c r="A8" s="27" t="s">
        <v>53</v>
      </c>
      <c r="B8" s="32"/>
      <c r="C8" s="18" t="s">
        <v>154</v>
      </c>
      <c r="D8" s="19">
        <v>3</v>
      </c>
      <c r="E8" s="19">
        <v>0.4</v>
      </c>
      <c r="F8" s="19">
        <v>10.2</v>
      </c>
      <c r="G8" s="19">
        <v>57</v>
      </c>
      <c r="H8" s="75"/>
    </row>
    <row r="9" spans="1:7" ht="18" customHeight="1">
      <c r="A9" s="23" t="s">
        <v>2</v>
      </c>
      <c r="B9" s="16"/>
      <c r="C9" s="16"/>
      <c r="D9" s="17">
        <f>SUM(D6:D8)</f>
        <v>12.824</v>
      </c>
      <c r="E9" s="17">
        <f>SUM(E6:E8)</f>
        <v>4.583</v>
      </c>
      <c r="F9" s="17">
        <f>SUM(F6:F8)</f>
        <v>58.958</v>
      </c>
      <c r="G9" s="17">
        <f>SUM(G6:G8)</f>
        <v>314.63599999999997</v>
      </c>
    </row>
    <row r="10" spans="1:7" ht="27" customHeight="1">
      <c r="A10" s="142" t="s">
        <v>105</v>
      </c>
      <c r="B10" s="142"/>
      <c r="C10" s="142"/>
      <c r="D10" s="142"/>
      <c r="E10" s="142"/>
      <c r="F10" s="142"/>
      <c r="G10" s="142"/>
    </row>
    <row r="11" spans="1:7" ht="18" customHeight="1">
      <c r="A11" s="27" t="s">
        <v>3</v>
      </c>
      <c r="B11" s="18"/>
      <c r="C11" s="18" t="s">
        <v>160</v>
      </c>
      <c r="D11" s="17">
        <v>1.52</v>
      </c>
      <c r="E11" s="17">
        <v>0.6</v>
      </c>
      <c r="F11" s="17">
        <v>27.88</v>
      </c>
      <c r="G11" s="17">
        <v>112</v>
      </c>
    </row>
    <row r="12" spans="1:7" ht="27" customHeight="1">
      <c r="A12" s="142" t="s">
        <v>107</v>
      </c>
      <c r="B12" s="142"/>
      <c r="C12" s="142"/>
      <c r="D12" s="142"/>
      <c r="E12" s="142"/>
      <c r="F12" s="142"/>
      <c r="G12" s="142"/>
    </row>
    <row r="13" spans="1:7" ht="18" customHeight="1">
      <c r="A13" s="138" t="s">
        <v>6</v>
      </c>
      <c r="B13" s="140" t="s">
        <v>0</v>
      </c>
      <c r="C13" s="140" t="s">
        <v>7</v>
      </c>
      <c r="D13" s="138" t="s">
        <v>10</v>
      </c>
      <c r="E13" s="138"/>
      <c r="F13" s="138"/>
      <c r="G13" s="141" t="s">
        <v>11</v>
      </c>
    </row>
    <row r="14" spans="1:7" ht="27" customHeight="1">
      <c r="A14" s="139"/>
      <c r="B14" s="139"/>
      <c r="C14" s="139"/>
      <c r="D14" s="35" t="s">
        <v>8</v>
      </c>
      <c r="E14" s="35" t="s">
        <v>9</v>
      </c>
      <c r="F14" s="35" t="s">
        <v>13</v>
      </c>
      <c r="G14" s="139"/>
    </row>
    <row r="15" spans="1:7" ht="29.25" customHeight="1">
      <c r="A15" s="10" t="s">
        <v>180</v>
      </c>
      <c r="B15" s="21" t="s">
        <v>52</v>
      </c>
      <c r="C15" s="21" t="s">
        <v>140</v>
      </c>
      <c r="D15" s="21">
        <v>3.95</v>
      </c>
      <c r="E15" s="19">
        <v>3.24</v>
      </c>
      <c r="F15" s="19">
        <v>14.25</v>
      </c>
      <c r="G15" s="19">
        <v>96.21</v>
      </c>
    </row>
    <row r="16" spans="1:7" ht="18" customHeight="1">
      <c r="A16" s="27" t="s">
        <v>5</v>
      </c>
      <c r="B16" s="18" t="s">
        <v>27</v>
      </c>
      <c r="C16" s="18" t="s">
        <v>178</v>
      </c>
      <c r="D16" s="19">
        <v>2.96</v>
      </c>
      <c r="E16" s="19">
        <v>0.64</v>
      </c>
      <c r="F16" s="19">
        <v>17.06</v>
      </c>
      <c r="G16" s="19">
        <v>86.08</v>
      </c>
    </row>
    <row r="17" spans="1:8" s="5" customFormat="1" ht="27" customHeight="1">
      <c r="A17" s="27" t="s">
        <v>38</v>
      </c>
      <c r="B17" s="18" t="s">
        <v>39</v>
      </c>
      <c r="C17" s="18" t="s">
        <v>158</v>
      </c>
      <c r="D17" s="19">
        <v>15</v>
      </c>
      <c r="E17" s="19">
        <v>8.9325</v>
      </c>
      <c r="F17" s="19">
        <v>4.725</v>
      </c>
      <c r="G17" s="19">
        <v>157.5</v>
      </c>
      <c r="H17" s="70"/>
    </row>
    <row r="18" spans="1:8" s="5" customFormat="1" ht="18" customHeight="1">
      <c r="A18" s="27" t="s">
        <v>185</v>
      </c>
      <c r="B18" s="18" t="s">
        <v>74</v>
      </c>
      <c r="C18" s="18" t="s">
        <v>163</v>
      </c>
      <c r="D18" s="19">
        <v>1.17</v>
      </c>
      <c r="E18" s="19">
        <v>1.91</v>
      </c>
      <c r="F18" s="19">
        <v>8.24</v>
      </c>
      <c r="G18" s="19">
        <v>54.27</v>
      </c>
      <c r="H18" s="70"/>
    </row>
    <row r="19" spans="1:8" s="5" customFormat="1" ht="43.5" customHeight="1">
      <c r="A19" s="27" t="s">
        <v>137</v>
      </c>
      <c r="B19" s="18" t="s">
        <v>62</v>
      </c>
      <c r="C19" s="18" t="s">
        <v>294</v>
      </c>
      <c r="D19" s="19">
        <v>3.14</v>
      </c>
      <c r="E19" s="19">
        <v>13.02</v>
      </c>
      <c r="F19" s="19">
        <v>6.97</v>
      </c>
      <c r="G19" s="19">
        <v>149.42</v>
      </c>
      <c r="H19" s="70"/>
    </row>
    <row r="20" spans="1:8" s="5" customFormat="1" ht="18" customHeight="1">
      <c r="A20" s="23" t="s">
        <v>2</v>
      </c>
      <c r="B20" s="16"/>
      <c r="C20" s="16"/>
      <c r="D20" s="17">
        <f>SUM(D15:D19)</f>
        <v>26.22</v>
      </c>
      <c r="E20" s="17">
        <f>SUM(E15:E19)</f>
        <v>27.7425</v>
      </c>
      <c r="F20" s="17">
        <f>SUM(F15:F19)</f>
        <v>51.245</v>
      </c>
      <c r="G20" s="17">
        <f>SUM(G15:G19)</f>
        <v>543.4799999999999</v>
      </c>
      <c r="H20" s="70"/>
    </row>
    <row r="21" spans="1:7" ht="27" customHeight="1">
      <c r="A21" s="142" t="s">
        <v>109</v>
      </c>
      <c r="B21" s="142"/>
      <c r="C21" s="142"/>
      <c r="D21" s="142"/>
      <c r="E21" s="142"/>
      <c r="F21" s="142"/>
      <c r="G21" s="142"/>
    </row>
    <row r="22" spans="1:7" ht="18" customHeight="1">
      <c r="A22" s="138" t="s">
        <v>6</v>
      </c>
      <c r="B22" s="140" t="s">
        <v>0</v>
      </c>
      <c r="C22" s="140" t="s">
        <v>7</v>
      </c>
      <c r="D22" s="138" t="s">
        <v>10</v>
      </c>
      <c r="E22" s="138"/>
      <c r="F22" s="138"/>
      <c r="G22" s="141" t="s">
        <v>11</v>
      </c>
    </row>
    <row r="23" spans="1:7" ht="27" customHeight="1">
      <c r="A23" s="139"/>
      <c r="B23" s="139"/>
      <c r="C23" s="139"/>
      <c r="D23" s="35" t="s">
        <v>8</v>
      </c>
      <c r="E23" s="35" t="s">
        <v>9</v>
      </c>
      <c r="F23" s="35" t="s">
        <v>13</v>
      </c>
      <c r="G23" s="139"/>
    </row>
    <row r="24" spans="1:7" ht="18" customHeight="1">
      <c r="A24" s="10" t="s">
        <v>228</v>
      </c>
      <c r="B24" s="18" t="s">
        <v>40</v>
      </c>
      <c r="C24" s="18" t="s">
        <v>140</v>
      </c>
      <c r="D24" s="19">
        <v>16.02</v>
      </c>
      <c r="E24" s="19">
        <v>7.79</v>
      </c>
      <c r="F24" s="19">
        <v>33.68</v>
      </c>
      <c r="G24" s="19">
        <v>267.69</v>
      </c>
    </row>
    <row r="25" spans="1:7" ht="18" customHeight="1">
      <c r="A25" s="27" t="s">
        <v>291</v>
      </c>
      <c r="B25" s="18" t="s">
        <v>29</v>
      </c>
      <c r="C25" s="18" t="s">
        <v>240</v>
      </c>
      <c r="D25" s="19">
        <v>0.21</v>
      </c>
      <c r="E25" s="19">
        <v>5.27</v>
      </c>
      <c r="F25" s="19">
        <v>0.34</v>
      </c>
      <c r="G25" s="19">
        <v>49.47</v>
      </c>
    </row>
    <row r="26" spans="1:7" ht="18" customHeight="1">
      <c r="A26" s="27" t="s">
        <v>292</v>
      </c>
      <c r="B26" s="18" t="s">
        <v>293</v>
      </c>
      <c r="C26" s="18" t="s">
        <v>160</v>
      </c>
      <c r="D26" s="19">
        <v>0.05</v>
      </c>
      <c r="E26" s="19">
        <v>0.03</v>
      </c>
      <c r="F26" s="19">
        <v>64</v>
      </c>
      <c r="G26" s="19">
        <v>2.17</v>
      </c>
    </row>
    <row r="27" spans="1:7" s="70" customFormat="1" ht="18" customHeight="1">
      <c r="A27" s="31" t="s">
        <v>2</v>
      </c>
      <c r="B27" s="16"/>
      <c r="C27" s="16"/>
      <c r="D27" s="17">
        <f>SUM(D24:D26)</f>
        <v>16.28</v>
      </c>
      <c r="E27" s="17">
        <f>SUM(E24:E26)</f>
        <v>13.089999999999998</v>
      </c>
      <c r="F27" s="17">
        <f>SUM(F24:F26)</f>
        <v>98.02000000000001</v>
      </c>
      <c r="G27" s="17">
        <f>SUM(G24:G26)</f>
        <v>319.33</v>
      </c>
    </row>
    <row r="28" spans="1:7" s="104" customFormat="1" ht="27" customHeight="1">
      <c r="A28" s="101" t="s">
        <v>12</v>
      </c>
      <c r="B28" s="102"/>
      <c r="C28" s="102"/>
      <c r="D28" s="103">
        <f>D9+D11+D20+D27</f>
        <v>56.844</v>
      </c>
      <c r="E28" s="103">
        <f>E9+E11+E20+E27</f>
        <v>46.015499999999996</v>
      </c>
      <c r="F28" s="103">
        <f>F9+F11+F20+F27</f>
        <v>236.103</v>
      </c>
      <c r="G28" s="103">
        <f>G9+G11+G20+G27</f>
        <v>1289.446</v>
      </c>
    </row>
    <row r="29" spans="1:7" s="70" customFormat="1" ht="16.5" customHeight="1">
      <c r="A29" s="4" t="s">
        <v>331</v>
      </c>
      <c r="B29" s="8"/>
      <c r="D29" s="71"/>
      <c r="E29" s="71"/>
      <c r="F29" s="71"/>
      <c r="G29" s="71"/>
    </row>
    <row r="30" spans="1:7" s="70" customFormat="1" ht="27" customHeight="1">
      <c r="A30" s="4"/>
      <c r="B30" s="8"/>
      <c r="D30" s="71"/>
      <c r="E30" s="71"/>
      <c r="F30" s="71"/>
      <c r="G30" s="71"/>
    </row>
    <row r="31" spans="1:7" s="70" customFormat="1" ht="27" customHeight="1">
      <c r="A31" s="4"/>
      <c r="B31" s="8"/>
      <c r="D31" s="71"/>
      <c r="E31" s="71"/>
      <c r="F31" s="71"/>
      <c r="G31" s="71"/>
    </row>
  </sheetData>
  <sheetProtection/>
  <mergeCells count="19">
    <mergeCell ref="A21:G21"/>
    <mergeCell ref="A22:A23"/>
    <mergeCell ref="B22:B23"/>
    <mergeCell ref="C22:C23"/>
    <mergeCell ref="D22:F22"/>
    <mergeCell ref="G22:G23"/>
    <mergeCell ref="A10:G10"/>
    <mergeCell ref="A12:G12"/>
    <mergeCell ref="A13:A14"/>
    <mergeCell ref="B13:B14"/>
    <mergeCell ref="C13:C14"/>
    <mergeCell ref="D13:F13"/>
    <mergeCell ref="G13:G14"/>
    <mergeCell ref="A3:G3"/>
    <mergeCell ref="A4:A5"/>
    <mergeCell ref="B4:B5"/>
    <mergeCell ref="C4:C5"/>
    <mergeCell ref="D4:F4"/>
    <mergeCell ref="G4:G5"/>
  </mergeCells>
  <printOptions/>
  <pageMargins left="0.4330708661417323" right="0.23622047244094488" top="0.1968503937007874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 Biciusiene</dc:creator>
  <cp:keywords/>
  <dc:description/>
  <cp:lastModifiedBy>Admin</cp:lastModifiedBy>
  <cp:lastPrinted>2021-08-29T07:49:08Z</cp:lastPrinted>
  <dcterms:created xsi:type="dcterms:W3CDTF">2008-01-11T10:12:19Z</dcterms:created>
  <dcterms:modified xsi:type="dcterms:W3CDTF">2021-08-29T07:50:42Z</dcterms:modified>
  <cp:category/>
  <cp:version/>
  <cp:contentType/>
  <cp:contentStatus/>
</cp:coreProperties>
</file>